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075" windowHeight="8010" activeTab="0"/>
  </bookViews>
  <sheets>
    <sheet name="У-Курдюм" sheetId="1" r:id="rId1"/>
    <sheet name="Лист1" sheetId="2" r:id="rId2"/>
  </sheets>
  <definedNames>
    <definedName name="_xlnm.Print_Area" localSheetId="1">'Лист1'!$A$1:$H$59</definedName>
    <definedName name="_xlnm.Print_Area" localSheetId="0">'У-Курдюм'!$A$1:$G$203</definedName>
  </definedNames>
  <calcPr fullCalcOnLoad="1"/>
</workbook>
</file>

<file path=xl/sharedStrings.xml><?xml version="1.0" encoding="utf-8"?>
<sst xmlns="http://schemas.openxmlformats.org/spreadsheetml/2006/main" count="286" uniqueCount="175">
  <si>
    <t>Наименование показателя</t>
  </si>
  <si>
    <t>из них:</t>
  </si>
  <si>
    <t>в том числе:</t>
  </si>
  <si>
    <t>II. Показатели финансового состояния учреждения</t>
  </si>
  <si>
    <t>Сумма</t>
  </si>
  <si>
    <r>
      <t>I. Нефинансовые активы, всего</t>
    </r>
    <r>
      <rPr>
        <sz val="12"/>
        <color indexed="8"/>
        <rFont val="Times New Roman"/>
        <family val="1"/>
      </rPr>
      <t>:</t>
    </r>
  </si>
  <si>
    <t xml:space="preserve">       в том числе: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</si>
  <si>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</si>
  <si>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</si>
  <si>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</si>
  <si>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</si>
  <si>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</si>
  <si>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</si>
  <si>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</si>
  <si>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</si>
  <si>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</si>
  <si>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</si>
  <si>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</si>
  <si>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</si>
  <si>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</si>
  <si>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</si>
  <si>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</si>
  <si>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</si>
  <si>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</si>
  <si>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</si>
  <si>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</si>
  <si>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</si>
  <si>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</si>
  <si>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</si>
  <si>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</si>
  <si>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</si>
  <si>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</si>
  <si>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</si>
  <si>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</si>
  <si>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3.2.1.  по начислениям на выплаты по оплате труда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</si>
  <si>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</si>
  <si>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</si>
  <si>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</si>
  <si>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</si>
  <si>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</si>
  <si>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</si>
  <si>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</si>
  <si>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</si>
  <si>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</si>
  <si>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</si>
  <si>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</si>
  <si>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</si>
  <si>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</si>
  <si>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 по начислениям на выплаты по оплате труда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</si>
  <si>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</si>
  <si>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</si>
  <si>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</si>
  <si>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</si>
  <si>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</si>
  <si>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</si>
  <si>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</si>
  <si>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</si>
  <si>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</si>
  <si>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</si>
  <si>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</si>
  <si>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</si>
  <si>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</si>
  <si>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</si>
  <si>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</si>
  <si>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</si>
  <si>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</si>
  <si>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</si>
  <si>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</si>
  <si>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</si>
  <si>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Услуга № 1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</si>
  <si>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</si>
  <si>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</si>
  <si>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</si>
  <si>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</si>
  <si>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</si>
  <si>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</si>
  <si>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</si>
  <si>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</si>
  <si>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</si>
  <si>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</si>
  <si>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</si>
  <si>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</si>
  <si>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</si>
  <si>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</si>
  <si>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</si>
  <si>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</si>
  <si>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</si>
  <si>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</si>
  <si>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</si>
  <si>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</si>
  <si>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</si>
  <si>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</si>
  <si>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</si>
  <si>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</si>
  <si>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</si>
  <si>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</si>
  <si>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</si>
  <si>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</si>
  <si>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</si>
  <si>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</si>
  <si>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</si>
  <si>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</si>
  <si>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(уполномоченное  лицо)</t>
  </si>
  <si>
    <t>(подпись)</t>
  </si>
  <si>
    <t>(расшифровка подписи)</t>
  </si>
  <si>
    <t>Исполнитель</t>
  </si>
  <si>
    <t>тел. ______</t>
  </si>
  <si>
    <t>"_____"________________ 20____ г.</t>
  </si>
  <si>
    <t>3.2. Кредиторская задолженность по расчетам с поставщиками и подрядчиками за счет средств муниципального бюджета, всего:</t>
  </si>
  <si>
    <t>операции по счетам, открытым в кредитных организациях в иностранной валюте</t>
  </si>
  <si>
    <t xml:space="preserve"> </t>
  </si>
  <si>
    <t>2.2. Дебиторская задолженность по выданным авансам, полученным за счет средств муниципального бюджета всего:</t>
  </si>
  <si>
    <t>2.1. Дебиторская задолженность по доходам, полученным за счет средств муниципального бюджета</t>
  </si>
  <si>
    <t>УТВЕРЖДАЮ</t>
  </si>
  <si>
    <t>Управление образования администрации Саратовского муниципального района Саратовской области</t>
  </si>
  <si>
    <t>(наименование должности лица, утверждающего документ)</t>
  </si>
  <si>
    <t>Журбина Е. В.</t>
  </si>
  <si>
    <t xml:space="preserve">                  (подпись)</t>
  </si>
  <si>
    <t xml:space="preserve">    (расшифровка подписи)</t>
  </si>
  <si>
    <t>КОДЫ</t>
  </si>
  <si>
    <t>Форма по КФД</t>
  </si>
  <si>
    <t>Дата</t>
  </si>
  <si>
    <t>Муниципальное дошкольное образовательное учреждение "Детский сад "Теремок" села Усть-Курдюм Саратовского района Саратовской области"</t>
  </si>
  <si>
    <t>по ОКПО</t>
  </si>
  <si>
    <t>ИНН / КПП</t>
  </si>
  <si>
    <t>6432000626/643201001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</si>
  <si>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</si>
  <si>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</si>
  <si>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</si>
  <si>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410540, Саратовская область, Саратовский район, с. Усть-Курдюм, ул. Большая Советская, д. 77а</t>
  </si>
  <si>
    <t>1.3. Перечень услуг (работ), осуществляемых на платной основе:</t>
  </si>
  <si>
    <t>Субсидии на выполнении муниципального задания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</si>
  <si>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</si>
  <si>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 учреждения (подразделения)</t>
  </si>
  <si>
    <t>Заместитель руководителя муниципального бюджетного учреждения (подразделения) по финансовым вопросам</t>
  </si>
  <si>
    <t>Главный бухгалтер муниципального бюджетного учреждения (подразделения)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</si>
  <si>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</si>
  <si>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</si>
  <si>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</si>
  <si>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Начальник управление образования администрации Саратовского муниципального района Саратовской области</t>
  </si>
  <si>
    <t>Наименование муниципального бюджетного учреждения (подразделения)</t>
  </si>
  <si>
    <t>Адрес фактического местонахождения муниципального бюджетного учреждения (подразделения)</t>
  </si>
  <si>
    <t xml:space="preserve">I.  Сведения о деятельности муниципального бюджетного учреждения </t>
  </si>
  <si>
    <t>1.1. Цели деятельности муниципального бюджетного учреждения (подразделения):</t>
  </si>
  <si>
    <t xml:space="preserve">   Обеспечение благоприятных условий для воспитательно-образовательного процесса, присмотра, ухода и оздоровления детей.</t>
  </si>
  <si>
    <t>1.2. Виды деятельности муниципального бюджетного учреждения (подразделения):</t>
  </si>
  <si>
    <t xml:space="preserve"> - основная образовательная деятельность;                                                                                                                                                                                          - деятельность, приносящая доход в соответствии с уставом.</t>
  </si>
  <si>
    <t>1.3.1 Образовательные услуги:</t>
  </si>
  <si>
    <t>а) создание групп по адаптации и подготовке детей к условиям школьной жизни;</t>
  </si>
  <si>
    <t>б) изучение иностранных языков;</t>
  </si>
  <si>
    <t>в) создание групп с гибкими формами пребывания: выходного дня, адаптации и другие.</t>
  </si>
  <si>
    <t>1.3.2. Развивающие услуги по следующим направлениям:</t>
  </si>
  <si>
    <t>а) музыкальное:</t>
  </si>
  <si>
    <t>- развитие музыкально ритмической культуры и пластики;</t>
  </si>
  <si>
    <t>-  развитие вокальных способностей;</t>
  </si>
  <si>
    <t>- хореография;</t>
  </si>
  <si>
    <t xml:space="preserve">б) художественное конструирование и труд; </t>
  </si>
  <si>
    <t>в) культурологическое (развитие речи, культуры общения и т.п.);</t>
  </si>
  <si>
    <t>г) художественно – театрализованное;</t>
  </si>
  <si>
    <t>д) художественно – изобразительное;</t>
  </si>
  <si>
    <t>е) краеведческое;</t>
  </si>
  <si>
    <t>1.3.3 Медицинские услуги:</t>
  </si>
  <si>
    <t>а) консультации врача – логопеда; психолога; ортопеда и других востребованных специалистов;</t>
  </si>
  <si>
    <t>б) общеукрепляющий и лечебный массаж;</t>
  </si>
  <si>
    <t>в) лечебная физкультура.</t>
  </si>
  <si>
    <t>План финансово - хозяйственной деятельности</t>
  </si>
  <si>
    <t xml:space="preserve">на 2013  год </t>
  </si>
  <si>
    <t>1.2. Общая балансовая стоимость движимого муниципального имущества, всего</t>
  </si>
  <si>
    <t>1.1.4. Остаточная стоимость недвижимого муниципального имущества</t>
  </si>
  <si>
    <t>КФО 2 и 4</t>
  </si>
  <si>
    <t>КФО 5</t>
  </si>
  <si>
    <t>Субсидии на иные цели</t>
  </si>
  <si>
    <t>"31" декабря 2012г.</t>
  </si>
  <si>
    <t>"31" декабря 2012 г.</t>
  </si>
  <si>
    <t>по лицевым счетам, открытым в органах, осуществляющих ведение лицевых счетов учреждений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</si>
</sst>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/>
    </xf>
    <xf numFmtId="0" fontId="48" fillId="0" borderId="11" xfId="0" applyFont="1" applyBorder="1" applyAlignment="1">
      <alignment horizontal="center" vertical="top" wrapText="1"/>
    </xf>
    <xf numFmtId="14" fontId="48" fillId="0" borderId="12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top" wrapText="1"/>
    </xf>
    <xf numFmtId="2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0" fontId="2" fillId="33" borderId="2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0" fontId="48" fillId="0" borderId="0" xfId="0" applyFont="1" applyAlignment="1">
      <alignment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2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9" fillId="0" borderId="24" xfId="0" applyFont="1" applyBorder="1" applyAlignment="1">
      <alignment vertical="top" wrapText="1"/>
    </xf>
    <xf numFmtId="0" fontId="48" fillId="0" borderId="0" xfId="0" applyFont="1" applyAlignment="1">
      <alignment horizontal="right" vertical="top" wrapText="1"/>
    </xf>
    <xf numFmtId="0" fontId="53" fillId="0" borderId="0" xfId="0" applyFont="1" applyAlignment="1">
      <alignment horizontal="center" vertical="top" wrapText="1"/>
    </xf>
    <xf numFmtId="0" fontId="48" fillId="0" borderId="19" xfId="0" applyFont="1" applyBorder="1" applyAlignment="1">
      <alignment vertical="top" wrapText="1"/>
    </xf>
    <xf numFmtId="0" fontId="51" fillId="0" borderId="0" xfId="0" applyFont="1" applyAlignment="1">
      <alignment vertical="top" wrapText="1"/>
    </xf>
    <xf numFmtId="0" fontId="48" fillId="0" borderId="19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205"/>
  <sheetViews>
    <sheetView tabSelected="1" view="pageBreakPreview" zoomScale="70" zoomScaleSheetLayoutView="70" zoomScalePageLayoutView="0" workbookViewId="0" topLeftCell="A1">
      <selection activeCell="F141" sqref="F141"/>
    </sheetView>
  </sheetViews>
  <sheetFormatPr defaultColWidth="9.140625" defaultRowHeight="15"/>
  <cols>
    <col min="1" max="1" width="3.8515625" style="13" customWidth="1"/>
    <col min="2" max="2" width="47.140625" style="13" customWidth="1"/>
    <col min="3" max="3" width="9.28125" style="13" customWidth="1"/>
    <col min="4" max="4" width="22.140625" style="13" customWidth="1"/>
    <col min="5" max="5" width="14.421875" style="13" customWidth="1"/>
    <col min="6" max="6" width="21.8515625" style="13" customWidth="1"/>
    <col min="7" max="7" width="18.00390625" style="13" customWidth="1"/>
    <col min="8" max="9" width="9.140625" style="13" customWidth="1"/>
    <col min="10" max="10" width="13.57421875" style="13" customWidth="1"/>
    <col min="11" max="11" width="14.28125" style="13" customWidth="1"/>
    <col min="12" max="12" width="14.00390625" style="13" customWidth="1"/>
    <col min="13" max="13" width="12.7109375" style="13" bestFit="1" customWidth="1"/>
    <col min="14" max="14" width="15.7109375" style="13" customWidth="1"/>
    <col min="15" max="16" width="14.00390625" style="13" bestFit="1" customWidth="1"/>
    <col min="17" max="17" width="14.8515625" style="13" customWidth="1"/>
    <col min="18" max="16384" width="9.140625" style="13" customWidth="1"/>
  </cols>
  <sheetData>
    <row r="5" spans="2:6" ht="16.5" customHeight="1" thickBot="1">
      <c r="B5" s="12" t="s">
        <v>3</v>
      </c>
      <c r="C5" s="12"/>
      <c r="D5" s="12"/>
      <c r="E5" s="12"/>
      <c r="F5" s="12"/>
    </row>
    <row r="6" spans="2:6" ht="16.5" customHeight="1" thickBot="1">
      <c r="B6" s="14" t="s">
        <v>0</v>
      </c>
      <c r="C6" s="15"/>
      <c r="D6" s="15"/>
      <c r="E6" s="16"/>
      <c r="F6" s="17" t="s">
        <v>4</v>
      </c>
    </row>
    <row r="7" spans="2:6" ht="16.5" customHeight="1" thickBot="1">
      <c r="B7" s="18" t="s">
        <v>5</v>
      </c>
      <c r="C7" s="19"/>
      <c r="D7" s="19"/>
      <c r="E7" s="20"/>
      <c r="F7" s="21">
        <v>8172842.8</v>
      </c>
    </row>
    <row r="8" spans="2:6" ht="16.5" thickBot="1">
      <c r="B8" s="22" t="s">
        <v>1</v>
      </c>
      <c r="C8" s="23"/>
      <c r="D8" s="23"/>
      <c r="E8" s="24"/>
      <c r="F8" s="17"/>
    </row>
    <row r="9" spans="2:6" ht="35.25" customHeight="1" thickBot="1">
      <c r="B9" s="25" t="s">
        <v>136</v>
      </c>
      <c r="C9" s="23"/>
      <c r="D9" s="23"/>
      <c r="E9" s="24"/>
      <c r="F9" s="17">
        <v>7727731.02</v>
      </c>
    </row>
    <row r="10" spans="2:6" ht="16.5" customHeight="1" thickBot="1">
      <c r="B10" s="22" t="s">
        <v>6</v>
      </c>
      <c r="C10" s="23"/>
      <c r="D10" s="23"/>
      <c r="E10" s="24"/>
      <c r="F10" s="17"/>
    </row>
    <row r="11" spans="2:6" ht="63" customHeight="1" thickBot="1">
      <c r="B11" s="25" t="s">
        <v>137</v>
      </c>
      <c r="C11" s="23"/>
      <c r="D11" s="23"/>
      <c r="E11" s="24"/>
      <c r="F11" s="17">
        <v>7727731.02</v>
      </c>
    </row>
    <row r="12" spans="2:6" ht="66.75" customHeight="1" thickBot="1">
      <c r="B12" s="25" t="s">
        <v>138</v>
      </c>
      <c r="C12" s="23"/>
      <c r="D12" s="23"/>
      <c r="E12" s="24"/>
      <c r="F12" s="17"/>
    </row>
    <row r="13" spans="2:6" ht="78.75" customHeight="1" thickBot="1">
      <c r="B13" s="22" t="s">
        <v>7</v>
      </c>
      <c r="C13" s="23"/>
      <c r="D13" s="23"/>
      <c r="E13" s="24"/>
      <c r="F13" s="17"/>
    </row>
    <row r="14" spans="2:6" ht="31.5" customHeight="1" thickBot="1">
      <c r="B14" s="25" t="s">
        <v>168</v>
      </c>
      <c r="C14" s="23"/>
      <c r="D14" s="23"/>
      <c r="E14" s="24"/>
      <c r="F14" s="17">
        <v>6228271.18</v>
      </c>
    </row>
    <row r="15" spans="2:6" ht="31.5" customHeight="1" thickBot="1">
      <c r="B15" s="25" t="s">
        <v>167</v>
      </c>
      <c r="C15" s="23"/>
      <c r="D15" s="23"/>
      <c r="E15" s="24"/>
      <c r="F15" s="17">
        <v>460810.78</v>
      </c>
    </row>
    <row r="16" spans="2:6" ht="16.5" customHeight="1" thickBot="1">
      <c r="B16" s="22" t="s">
        <v>6</v>
      </c>
      <c r="C16" s="23"/>
      <c r="D16" s="23"/>
      <c r="E16" s="24"/>
      <c r="F16" s="17"/>
    </row>
    <row r="17" spans="2:6" ht="31.5" customHeight="1" thickBot="1">
      <c r="B17" s="22" t="s">
        <v>8</v>
      </c>
      <c r="C17" s="23"/>
      <c r="D17" s="23"/>
      <c r="E17" s="24"/>
      <c r="F17" s="17">
        <v>385625.34</v>
      </c>
    </row>
    <row r="18" spans="2:6" ht="31.5" customHeight="1" thickBot="1">
      <c r="B18" s="22" t="s">
        <v>9</v>
      </c>
      <c r="C18" s="23"/>
      <c r="D18" s="23"/>
      <c r="E18" s="24"/>
      <c r="F18" s="17">
        <v>42820.52</v>
      </c>
    </row>
    <row r="19" spans="2:6" ht="16.5" customHeight="1" thickBot="1">
      <c r="B19" s="18" t="s">
        <v>10</v>
      </c>
      <c r="C19" s="19"/>
      <c r="D19" s="19"/>
      <c r="E19" s="20"/>
      <c r="F19" s="21"/>
    </row>
    <row r="20" spans="2:6" ht="16.5" thickBot="1">
      <c r="B20" s="22" t="s">
        <v>1</v>
      </c>
      <c r="C20" s="23"/>
      <c r="D20" s="23"/>
      <c r="E20" s="24"/>
      <c r="F20" s="17"/>
    </row>
    <row r="21" spans="2:6" ht="47.25" customHeight="1" thickBot="1">
      <c r="B21" s="25" t="s">
        <v>112</v>
      </c>
      <c r="C21" s="23"/>
      <c r="D21" s="23"/>
      <c r="E21" s="24"/>
      <c r="F21" s="17"/>
    </row>
    <row r="22" spans="2:6" ht="47.25" customHeight="1" thickBot="1">
      <c r="B22" s="25" t="s">
        <v>111</v>
      </c>
      <c r="C22" s="23"/>
      <c r="D22" s="23"/>
      <c r="E22" s="24"/>
      <c r="F22" s="17"/>
    </row>
    <row r="23" spans="2:6" ht="16.5" customHeight="1" thickBot="1">
      <c r="B23" s="22" t="s">
        <v>6</v>
      </c>
      <c r="C23" s="23"/>
      <c r="D23" s="23"/>
      <c r="E23" s="24"/>
      <c r="F23" s="17"/>
    </row>
    <row r="24" spans="2:6" ht="16.5" customHeight="1" thickBot="1">
      <c r="B24" s="22" t="s">
        <v>11</v>
      </c>
      <c r="C24" s="23"/>
      <c r="D24" s="23"/>
      <c r="E24" s="24"/>
      <c r="F24" s="17"/>
    </row>
    <row r="25" spans="2:6" ht="31.5" customHeight="1" thickBot="1">
      <c r="B25" s="22" t="s">
        <v>12</v>
      </c>
      <c r="C25" s="23"/>
      <c r="D25" s="23"/>
      <c r="E25" s="24"/>
      <c r="F25" s="17"/>
    </row>
    <row r="26" spans="2:6" ht="31.5" customHeight="1" thickBot="1">
      <c r="B26" s="22" t="s">
        <v>13</v>
      </c>
      <c r="C26" s="23"/>
      <c r="D26" s="23"/>
      <c r="E26" s="24"/>
      <c r="F26" s="17"/>
    </row>
    <row r="27" spans="2:6" ht="31.5" customHeight="1" thickBot="1">
      <c r="B27" s="22" t="s">
        <v>14</v>
      </c>
      <c r="C27" s="23"/>
      <c r="D27" s="23"/>
      <c r="E27" s="24"/>
      <c r="F27" s="17"/>
    </row>
    <row r="28" spans="2:6" ht="16.5" customHeight="1" thickBot="1">
      <c r="B28" s="22" t="s">
        <v>15</v>
      </c>
      <c r="C28" s="23"/>
      <c r="D28" s="23"/>
      <c r="E28" s="24"/>
      <c r="F28" s="17"/>
    </row>
    <row r="29" spans="2:6" ht="31.5" customHeight="1" thickBot="1">
      <c r="B29" s="22" t="s">
        <v>16</v>
      </c>
      <c r="C29" s="23"/>
      <c r="D29" s="23"/>
      <c r="E29" s="24"/>
      <c r="F29" s="17"/>
    </row>
    <row r="30" spans="2:6" ht="31.5" customHeight="1" thickBot="1">
      <c r="B30" s="22" t="s">
        <v>17</v>
      </c>
      <c r="C30" s="23"/>
      <c r="D30" s="23"/>
      <c r="E30" s="24"/>
      <c r="F30" s="17"/>
    </row>
    <row r="31" spans="2:6" ht="31.5" customHeight="1" thickBot="1">
      <c r="B31" s="22" t="s">
        <v>18</v>
      </c>
      <c r="C31" s="23"/>
      <c r="D31" s="23"/>
      <c r="E31" s="24"/>
      <c r="F31" s="17"/>
    </row>
    <row r="32" spans="2:6" ht="31.5" customHeight="1" thickBot="1">
      <c r="B32" s="22" t="s">
        <v>19</v>
      </c>
      <c r="C32" s="23"/>
      <c r="D32" s="23"/>
      <c r="E32" s="24"/>
      <c r="F32" s="17"/>
    </row>
    <row r="33" spans="2:6" ht="31.5" customHeight="1" thickBot="1">
      <c r="B33" s="22" t="s">
        <v>20</v>
      </c>
      <c r="C33" s="23"/>
      <c r="D33" s="23"/>
      <c r="E33" s="24"/>
      <c r="F33" s="17"/>
    </row>
    <row r="34" spans="2:6" ht="63" customHeight="1" thickBot="1">
      <c r="B34" s="22" t="s">
        <v>21</v>
      </c>
      <c r="C34" s="23"/>
      <c r="D34" s="23"/>
      <c r="E34" s="26"/>
      <c r="F34" s="27"/>
    </row>
    <row r="35" spans="2:6" ht="16.5" customHeight="1" thickBot="1">
      <c r="B35" s="22" t="s">
        <v>6</v>
      </c>
      <c r="C35" s="23"/>
      <c r="D35" s="23"/>
      <c r="E35" s="24"/>
      <c r="F35" s="17"/>
    </row>
    <row r="36" spans="2:6" ht="16.5" customHeight="1" thickBot="1">
      <c r="B36" s="22" t="s">
        <v>22</v>
      </c>
      <c r="C36" s="23"/>
      <c r="D36" s="23"/>
      <c r="E36" s="24"/>
      <c r="F36" s="17"/>
    </row>
    <row r="37" spans="2:6" ht="31.5" customHeight="1" thickBot="1">
      <c r="B37" s="22" t="s">
        <v>23</v>
      </c>
      <c r="C37" s="23"/>
      <c r="D37" s="23"/>
      <c r="E37" s="24"/>
      <c r="F37" s="17"/>
    </row>
    <row r="38" spans="2:6" ht="31.5" customHeight="1" thickBot="1">
      <c r="B38" s="22" t="s">
        <v>24</v>
      </c>
      <c r="C38" s="23"/>
      <c r="D38" s="23"/>
      <c r="E38" s="24"/>
      <c r="F38" s="17"/>
    </row>
    <row r="39" spans="2:6" ht="31.5" customHeight="1" thickBot="1">
      <c r="B39" s="22" t="s">
        <v>25</v>
      </c>
      <c r="C39" s="23"/>
      <c r="D39" s="23"/>
      <c r="E39" s="24"/>
      <c r="F39" s="17"/>
    </row>
    <row r="40" spans="2:6" ht="16.5" customHeight="1" thickBot="1">
      <c r="B40" s="22" t="s">
        <v>26</v>
      </c>
      <c r="C40" s="23"/>
      <c r="D40" s="23"/>
      <c r="E40" s="24"/>
      <c r="F40" s="17"/>
    </row>
    <row r="41" spans="2:6" ht="31.5" customHeight="1" thickBot="1">
      <c r="B41" s="22" t="s">
        <v>27</v>
      </c>
      <c r="C41" s="23"/>
      <c r="D41" s="23"/>
      <c r="E41" s="24"/>
      <c r="F41" s="17"/>
    </row>
    <row r="42" spans="2:6" ht="31.5" customHeight="1" thickBot="1">
      <c r="B42" s="22" t="s">
        <v>28</v>
      </c>
      <c r="C42" s="23"/>
      <c r="D42" s="23"/>
      <c r="E42" s="24"/>
      <c r="F42" s="17"/>
    </row>
    <row r="43" spans="2:6" ht="31.5" customHeight="1" thickBot="1">
      <c r="B43" s="22" t="s">
        <v>29</v>
      </c>
      <c r="C43" s="23"/>
      <c r="D43" s="23"/>
      <c r="E43" s="24"/>
      <c r="F43" s="17"/>
    </row>
    <row r="44" spans="2:6" ht="31.5" customHeight="1" thickBot="1">
      <c r="B44" s="22" t="s">
        <v>30</v>
      </c>
      <c r="C44" s="23"/>
      <c r="D44" s="23"/>
      <c r="E44" s="24"/>
      <c r="F44" s="17"/>
    </row>
    <row r="45" spans="2:6" ht="31.5" customHeight="1" thickBot="1">
      <c r="B45" s="22" t="s">
        <v>31</v>
      </c>
      <c r="C45" s="23"/>
      <c r="D45" s="23"/>
      <c r="E45" s="24"/>
      <c r="F45" s="17"/>
    </row>
    <row r="46" spans="2:6" ht="16.5" customHeight="1" thickBot="1">
      <c r="B46" s="18" t="s">
        <v>32</v>
      </c>
      <c r="C46" s="19"/>
      <c r="D46" s="19"/>
      <c r="E46" s="20"/>
      <c r="F46" s="21">
        <f>F49+F64</f>
        <v>2239005.17</v>
      </c>
    </row>
    <row r="47" spans="2:6" ht="16.5" thickBot="1">
      <c r="B47" s="22" t="s">
        <v>1</v>
      </c>
      <c r="C47" s="23"/>
      <c r="D47" s="23"/>
      <c r="E47" s="24"/>
      <c r="F47" s="17"/>
    </row>
    <row r="48" spans="2:6" ht="31.5" customHeight="1" thickBot="1">
      <c r="B48" s="22" t="s">
        <v>33</v>
      </c>
      <c r="C48" s="23"/>
      <c r="D48" s="23"/>
      <c r="E48" s="24"/>
      <c r="F48" s="28"/>
    </row>
    <row r="49" spans="2:6" ht="47.25" customHeight="1" thickBot="1">
      <c r="B49" s="25" t="s">
        <v>108</v>
      </c>
      <c r="C49" s="23"/>
      <c r="D49" s="23"/>
      <c r="E49" s="24"/>
      <c r="F49" s="29">
        <f>F51+F54+F55+F56+F57+F61+F62+F60+F63</f>
        <v>2272403.35</v>
      </c>
    </row>
    <row r="50" spans="2:6" ht="16.5" customHeight="1" thickBot="1">
      <c r="B50" s="22" t="s">
        <v>6</v>
      </c>
      <c r="C50" s="23"/>
      <c r="D50" s="23"/>
      <c r="E50" s="24"/>
      <c r="F50" s="17"/>
    </row>
    <row r="51" spans="2:6" ht="31.5" customHeight="1" thickBot="1">
      <c r="B51" s="22" t="s">
        <v>34</v>
      </c>
      <c r="C51" s="23"/>
      <c r="D51" s="23"/>
      <c r="E51" s="24"/>
      <c r="F51" s="17">
        <v>297037.7</v>
      </c>
    </row>
    <row r="52" spans="2:6" ht="16.5" customHeight="1" thickBot="1">
      <c r="B52" s="22" t="s">
        <v>35</v>
      </c>
      <c r="C52" s="23"/>
      <c r="D52" s="23"/>
      <c r="E52" s="24"/>
      <c r="F52" s="17"/>
    </row>
    <row r="53" spans="2:6" ht="16.5" customHeight="1" thickBot="1">
      <c r="B53" s="22" t="s">
        <v>36</v>
      </c>
      <c r="C53" s="23"/>
      <c r="D53" s="23"/>
      <c r="E53" s="24"/>
      <c r="F53" s="17"/>
    </row>
    <row r="54" spans="2:6" ht="16.5" customHeight="1" thickBot="1">
      <c r="B54" s="22" t="s">
        <v>37</v>
      </c>
      <c r="C54" s="23"/>
      <c r="D54" s="23"/>
      <c r="E54" s="24"/>
      <c r="F54" s="17">
        <v>271790.7</v>
      </c>
    </row>
    <row r="55" spans="2:6" ht="31.5" customHeight="1" thickBot="1">
      <c r="B55" s="22" t="s">
        <v>38</v>
      </c>
      <c r="C55" s="23"/>
      <c r="D55" s="23"/>
      <c r="E55" s="24"/>
      <c r="F55" s="17">
        <v>1322491.35</v>
      </c>
    </row>
    <row r="56" spans="2:6" ht="16.5" customHeight="1" thickBot="1">
      <c r="B56" s="22" t="s">
        <v>39</v>
      </c>
      <c r="C56" s="23"/>
      <c r="D56" s="23"/>
      <c r="E56" s="24"/>
      <c r="F56" s="17">
        <v>43095.64</v>
      </c>
    </row>
    <row r="57" spans="2:6" ht="16.5" customHeight="1" thickBot="1">
      <c r="B57" s="22" t="s">
        <v>40</v>
      </c>
      <c r="C57" s="23"/>
      <c r="D57" s="23"/>
      <c r="E57" s="24"/>
      <c r="F57" s="17">
        <v>663.95</v>
      </c>
    </row>
    <row r="58" spans="2:6" ht="31.5" customHeight="1" thickBot="1">
      <c r="B58" s="22" t="s">
        <v>41</v>
      </c>
      <c r="C58" s="23"/>
      <c r="D58" s="23"/>
      <c r="E58" s="24"/>
      <c r="F58" s="17"/>
    </row>
    <row r="59" spans="2:6" ht="31.5" customHeight="1" thickBot="1">
      <c r="B59" s="22" t="s">
        <v>42</v>
      </c>
      <c r="C59" s="23"/>
      <c r="D59" s="23"/>
      <c r="E59" s="24"/>
      <c r="F59" s="17"/>
    </row>
    <row r="60" spans="2:6" ht="31.5" customHeight="1" thickBot="1">
      <c r="B60" s="22" t="s">
        <v>43</v>
      </c>
      <c r="C60" s="23"/>
      <c r="D60" s="23"/>
      <c r="E60" s="24"/>
      <c r="F60" s="17">
        <v>277.06</v>
      </c>
    </row>
    <row r="61" spans="2:6" ht="16.5" customHeight="1" thickBot="1">
      <c r="B61" s="22" t="s">
        <v>44</v>
      </c>
      <c r="C61" s="23"/>
      <c r="D61" s="23"/>
      <c r="E61" s="24"/>
      <c r="F61" s="17">
        <v>1089.26</v>
      </c>
    </row>
    <row r="62" spans="2:6" ht="16.5" customHeight="1" thickBot="1">
      <c r="B62" s="22" t="s">
        <v>45</v>
      </c>
      <c r="C62" s="23"/>
      <c r="D62" s="23"/>
      <c r="E62" s="24"/>
      <c r="F62" s="17">
        <v>333753.88</v>
      </c>
    </row>
    <row r="63" spans="2:6" ht="16.5" customHeight="1" thickBot="1">
      <c r="B63" s="22" t="s">
        <v>46</v>
      </c>
      <c r="C63" s="23"/>
      <c r="D63" s="23"/>
      <c r="E63" s="24"/>
      <c r="F63" s="17">
        <v>2203.81</v>
      </c>
    </row>
    <row r="64" spans="2:6" ht="63" customHeight="1" thickBot="1">
      <c r="B64" s="22" t="s">
        <v>47</v>
      </c>
      <c r="C64" s="23"/>
      <c r="D64" s="23"/>
      <c r="E64" s="24"/>
      <c r="F64" s="17">
        <f>F66+F67+F68+F69+F70+F71+F72+F75+F76+F77+F78</f>
        <v>-33398.18</v>
      </c>
    </row>
    <row r="65" spans="2:6" ht="16.5" customHeight="1" thickBot="1">
      <c r="B65" s="22" t="s">
        <v>6</v>
      </c>
      <c r="C65" s="23"/>
      <c r="D65" s="23"/>
      <c r="E65" s="24"/>
      <c r="F65" s="17"/>
    </row>
    <row r="66" spans="2:6" ht="31.5" customHeight="1" thickBot="1">
      <c r="B66" s="22" t="s">
        <v>48</v>
      </c>
      <c r="C66" s="23"/>
      <c r="D66" s="23"/>
      <c r="E66" s="24"/>
      <c r="F66" s="17"/>
    </row>
    <row r="67" spans="2:6" ht="16.5" customHeight="1" thickBot="1">
      <c r="B67" s="22" t="s">
        <v>49</v>
      </c>
      <c r="C67" s="23"/>
      <c r="D67" s="23"/>
      <c r="E67" s="24"/>
      <c r="F67" s="17"/>
    </row>
    <row r="68" spans="2:6" ht="16.5" customHeight="1" thickBot="1">
      <c r="B68" s="22" t="s">
        <v>50</v>
      </c>
      <c r="C68" s="23"/>
      <c r="D68" s="23"/>
      <c r="E68" s="24"/>
      <c r="F68" s="17"/>
    </row>
    <row r="69" spans="2:6" ht="16.5" customHeight="1" thickBot="1">
      <c r="B69" s="22" t="s">
        <v>51</v>
      </c>
      <c r="C69" s="23"/>
      <c r="D69" s="23"/>
      <c r="E69" s="24"/>
      <c r="F69" s="17"/>
    </row>
    <row r="70" spans="2:6" ht="31.5" customHeight="1" thickBot="1">
      <c r="B70" s="22" t="s">
        <v>52</v>
      </c>
      <c r="C70" s="23"/>
      <c r="D70" s="23"/>
      <c r="E70" s="24"/>
      <c r="F70" s="17"/>
    </row>
    <row r="71" spans="2:6" ht="16.5" customHeight="1" thickBot="1">
      <c r="B71" s="22" t="s">
        <v>53</v>
      </c>
      <c r="C71" s="23"/>
      <c r="D71" s="23"/>
      <c r="E71" s="24"/>
      <c r="F71" s="17"/>
    </row>
    <row r="72" spans="2:6" ht="16.5" customHeight="1" thickBot="1">
      <c r="B72" s="22" t="s">
        <v>54</v>
      </c>
      <c r="C72" s="23"/>
      <c r="D72" s="23"/>
      <c r="E72" s="24"/>
      <c r="F72" s="17"/>
    </row>
    <row r="73" spans="2:6" ht="31.5" customHeight="1" thickBot="1">
      <c r="B73" s="22" t="s">
        <v>55</v>
      </c>
      <c r="C73" s="23"/>
      <c r="D73" s="23"/>
      <c r="E73" s="24"/>
      <c r="F73" s="17"/>
    </row>
    <row r="74" spans="2:6" ht="31.5" customHeight="1" thickBot="1">
      <c r="B74" s="22" t="s">
        <v>56</v>
      </c>
      <c r="C74" s="23"/>
      <c r="D74" s="23"/>
      <c r="E74" s="24"/>
      <c r="F74" s="17"/>
    </row>
    <row r="75" spans="2:6" ht="31.5" customHeight="1" thickBot="1">
      <c r="B75" s="22" t="s">
        <v>57</v>
      </c>
      <c r="C75" s="23"/>
      <c r="D75" s="23"/>
      <c r="E75" s="24"/>
      <c r="F75" s="17">
        <v>-33398.18</v>
      </c>
    </row>
    <row r="76" spans="2:6" ht="16.5" customHeight="1" thickBot="1">
      <c r="B76" s="22" t="s">
        <v>58</v>
      </c>
      <c r="C76" s="23"/>
      <c r="D76" s="23"/>
      <c r="E76" s="24"/>
      <c r="F76" s="17"/>
    </row>
    <row r="77" spans="2:6" ht="16.5" customHeight="1" thickBot="1">
      <c r="B77" s="22" t="s">
        <v>59</v>
      </c>
      <c r="C77" s="23"/>
      <c r="D77" s="23"/>
      <c r="E77" s="24"/>
      <c r="F77" s="17"/>
    </row>
    <row r="78" spans="2:6" ht="16.5" customHeight="1" thickBot="1">
      <c r="B78" s="22" t="s">
        <v>60</v>
      </c>
      <c r="C78" s="23"/>
      <c r="D78" s="23"/>
      <c r="E78" s="24"/>
      <c r="F78" s="17"/>
    </row>
    <row r="79" spans="2:6" ht="15.75">
      <c r="B79" s="30"/>
      <c r="C79" s="30"/>
      <c r="D79" s="30"/>
      <c r="E79" s="30"/>
      <c r="F79" s="30"/>
    </row>
    <row r="80" spans="2:6" ht="15.75">
      <c r="B80" s="31"/>
      <c r="C80" s="31"/>
      <c r="D80" s="31"/>
      <c r="E80" s="31"/>
      <c r="F80" s="31"/>
    </row>
    <row r="81" spans="2:6" ht="15.75">
      <c r="B81" s="31"/>
      <c r="C81" s="31"/>
      <c r="D81" s="31"/>
      <c r="E81" s="31"/>
      <c r="F81" s="31"/>
    </row>
    <row r="82" spans="2:6" ht="15.75">
      <c r="B82" s="31"/>
      <c r="C82" s="31"/>
      <c r="D82" s="31"/>
      <c r="E82" s="31"/>
      <c r="F82" s="31"/>
    </row>
    <row r="83" spans="2:6" ht="15.75">
      <c r="B83" s="31"/>
      <c r="C83" s="31"/>
      <c r="D83" s="31"/>
      <c r="E83" s="31"/>
      <c r="F83" s="31"/>
    </row>
    <row r="84" spans="2:6" ht="15.75">
      <c r="B84" s="31"/>
      <c r="C84" s="31"/>
      <c r="D84" s="31"/>
      <c r="E84" s="31"/>
      <c r="F84" s="31"/>
    </row>
    <row r="85" spans="2:6" ht="16.5" customHeight="1" thickBot="1">
      <c r="B85" s="74" t="s">
        <v>61</v>
      </c>
      <c r="C85" s="74"/>
      <c r="D85" s="74"/>
      <c r="E85" s="72" t="s">
        <v>169</v>
      </c>
      <c r="F85" s="32"/>
    </row>
    <row r="86" spans="2:7" ht="16.5" customHeight="1" thickBot="1">
      <c r="B86" s="33" t="s">
        <v>0</v>
      </c>
      <c r="C86" s="34"/>
      <c r="D86" s="35" t="s">
        <v>62</v>
      </c>
      <c r="E86" s="35" t="s">
        <v>63</v>
      </c>
      <c r="F86" s="75" t="s">
        <v>64</v>
      </c>
      <c r="G86" s="76"/>
    </row>
    <row r="87" spans="2:7" ht="81" customHeight="1" thickBot="1">
      <c r="B87" s="36"/>
      <c r="C87" s="37"/>
      <c r="D87" s="38"/>
      <c r="E87" s="38"/>
      <c r="F87" s="39" t="s">
        <v>174</v>
      </c>
      <c r="G87" s="39" t="s">
        <v>109</v>
      </c>
    </row>
    <row r="88" spans="2:7" ht="37.5" customHeight="1" thickBot="1">
      <c r="B88" s="22" t="s">
        <v>65</v>
      </c>
      <c r="C88" s="24"/>
      <c r="D88" s="37" t="s">
        <v>66</v>
      </c>
      <c r="E88" s="40">
        <v>122148.04</v>
      </c>
      <c r="F88" s="41">
        <f>E88</f>
        <v>122148.04</v>
      </c>
      <c r="G88" s="42"/>
    </row>
    <row r="89" spans="2:7" ht="16.5" customHeight="1" thickBot="1">
      <c r="B89" s="18" t="s">
        <v>67</v>
      </c>
      <c r="C89" s="20"/>
      <c r="D89" s="37" t="s">
        <v>66</v>
      </c>
      <c r="E89" s="40">
        <f>E103</f>
        <v>7435191</v>
      </c>
      <c r="F89" s="41">
        <f aca="true" t="shared" si="0" ref="F89:F137">E89</f>
        <v>7435191</v>
      </c>
      <c r="G89" s="42"/>
    </row>
    <row r="90" spans="2:7" ht="16.5" customHeight="1" thickBot="1">
      <c r="B90" s="22" t="s">
        <v>2</v>
      </c>
      <c r="C90" s="24"/>
      <c r="D90" s="37" t="s">
        <v>66</v>
      </c>
      <c r="E90" s="40"/>
      <c r="F90" s="41">
        <f t="shared" si="0"/>
        <v>0</v>
      </c>
      <c r="G90" s="42"/>
    </row>
    <row r="91" spans="2:7" ht="31.5" customHeight="1" thickBot="1">
      <c r="B91" s="25" t="s">
        <v>131</v>
      </c>
      <c r="C91" s="24"/>
      <c r="D91" s="37" t="s">
        <v>66</v>
      </c>
      <c r="E91" s="40">
        <f>E103-1246130-2258.94-E98-62899.15-490000-472-1100000-12000-490000-1000-490000-2000-4050-O91-P91-Q91</f>
        <v>2814380.909999999</v>
      </c>
      <c r="F91" s="41">
        <f t="shared" si="0"/>
        <v>2814380.909999999</v>
      </c>
      <c r="G91" s="42"/>
    </row>
    <row r="92" spans="2:7" ht="16.5" customHeight="1" thickBot="1">
      <c r="B92" s="22" t="s">
        <v>68</v>
      </c>
      <c r="C92" s="24"/>
      <c r="D92" s="37"/>
      <c r="E92" s="40"/>
      <c r="F92" s="41">
        <f t="shared" si="0"/>
        <v>0</v>
      </c>
      <c r="G92" s="42"/>
    </row>
    <row r="93" spans="2:7" ht="79.5" customHeight="1" thickBot="1">
      <c r="B93" s="25" t="s">
        <v>132</v>
      </c>
      <c r="C93" s="24"/>
      <c r="D93" s="37" t="s">
        <v>66</v>
      </c>
      <c r="E93" s="40"/>
      <c r="F93" s="41">
        <f t="shared" si="0"/>
        <v>0</v>
      </c>
      <c r="G93" s="42" t="s">
        <v>110</v>
      </c>
    </row>
    <row r="94" spans="2:7" ht="16.5" customHeight="1" thickBot="1">
      <c r="B94" s="22" t="s">
        <v>2</v>
      </c>
      <c r="C94" s="24"/>
      <c r="D94" s="37" t="s">
        <v>66</v>
      </c>
      <c r="E94" s="40"/>
      <c r="F94" s="41">
        <f t="shared" si="0"/>
        <v>0</v>
      </c>
      <c r="G94" s="42"/>
    </row>
    <row r="95" spans="2:7" ht="16.5" customHeight="1" thickBot="1">
      <c r="B95" s="22" t="s">
        <v>69</v>
      </c>
      <c r="C95" s="26"/>
      <c r="D95" s="37" t="s">
        <v>66</v>
      </c>
      <c r="E95" s="40"/>
      <c r="F95" s="41">
        <f t="shared" si="0"/>
        <v>0</v>
      </c>
      <c r="G95" s="42"/>
    </row>
    <row r="96" spans="2:7" ht="16.5" customHeight="1" thickBot="1">
      <c r="B96" s="22" t="s">
        <v>70</v>
      </c>
      <c r="C96" s="26"/>
      <c r="D96" s="37" t="s">
        <v>66</v>
      </c>
      <c r="E96" s="40"/>
      <c r="F96" s="41">
        <f t="shared" si="0"/>
        <v>0</v>
      </c>
      <c r="G96" s="42"/>
    </row>
    <row r="97" spans="2:7" ht="16.5" thickBot="1">
      <c r="B97" s="43"/>
      <c r="C97" s="44"/>
      <c r="D97" s="37"/>
      <c r="E97" s="40"/>
      <c r="F97" s="41">
        <f t="shared" si="0"/>
        <v>0</v>
      </c>
      <c r="G97" s="42"/>
    </row>
    <row r="98" spans="2:7" ht="47.25" customHeight="1" thickBot="1">
      <c r="B98" s="22" t="s">
        <v>71</v>
      </c>
      <c r="C98" s="24"/>
      <c r="D98" s="37" t="s">
        <v>66</v>
      </c>
      <c r="E98" s="40">
        <v>720000</v>
      </c>
      <c r="F98" s="41">
        <f t="shared" si="0"/>
        <v>720000</v>
      </c>
      <c r="G98" s="42"/>
    </row>
    <row r="99" spans="2:7" ht="16.5" customHeight="1" thickBot="1">
      <c r="B99" s="22" t="s">
        <v>2</v>
      </c>
      <c r="C99" s="26"/>
      <c r="D99" s="37" t="s">
        <v>66</v>
      </c>
      <c r="E99" s="40"/>
      <c r="F99" s="41">
        <f t="shared" si="0"/>
        <v>0</v>
      </c>
      <c r="G99" s="42"/>
    </row>
    <row r="100" spans="2:7" ht="16.5" thickBot="1">
      <c r="B100" s="22"/>
      <c r="C100" s="26"/>
      <c r="D100" s="37"/>
      <c r="E100" s="40"/>
      <c r="F100" s="41">
        <f t="shared" si="0"/>
        <v>0</v>
      </c>
      <c r="G100" s="42"/>
    </row>
    <row r="101" spans="2:7" ht="31.5" customHeight="1" thickBot="1">
      <c r="B101" s="22" t="s">
        <v>72</v>
      </c>
      <c r="C101" s="24"/>
      <c r="D101" s="37" t="s">
        <v>66</v>
      </c>
      <c r="E101" s="40"/>
      <c r="F101" s="41">
        <f t="shared" si="0"/>
        <v>0</v>
      </c>
      <c r="G101" s="42"/>
    </row>
    <row r="102" spans="2:7" ht="47.25" customHeight="1" thickBot="1">
      <c r="B102" s="22" t="s">
        <v>73</v>
      </c>
      <c r="C102" s="24"/>
      <c r="D102" s="37" t="s">
        <v>66</v>
      </c>
      <c r="E102" s="40"/>
      <c r="F102" s="41">
        <f t="shared" si="0"/>
        <v>0</v>
      </c>
      <c r="G102" s="42"/>
    </row>
    <row r="103" spans="2:17" ht="16.5" customHeight="1" thickBot="1">
      <c r="B103" s="18" t="s">
        <v>74</v>
      </c>
      <c r="C103" s="20"/>
      <c r="D103" s="45">
        <v>900</v>
      </c>
      <c r="E103" s="46">
        <f>E105+E110+E118+E121+E126+E132+E125</f>
        <v>7435191</v>
      </c>
      <c r="F103" s="41">
        <f t="shared" si="0"/>
        <v>7435191</v>
      </c>
      <c r="G103" s="47"/>
      <c r="J103" s="71"/>
      <c r="L103" s="71"/>
      <c r="M103" s="71"/>
      <c r="N103" s="71"/>
      <c r="O103" s="71"/>
      <c r="P103" s="71"/>
      <c r="Q103" s="71"/>
    </row>
    <row r="104" spans="2:7" ht="16.5" customHeight="1" thickBot="1">
      <c r="B104" s="22" t="s">
        <v>2</v>
      </c>
      <c r="C104" s="24"/>
      <c r="D104" s="37"/>
      <c r="E104" s="40"/>
      <c r="F104" s="41">
        <f t="shared" si="0"/>
        <v>0</v>
      </c>
      <c r="G104" s="42"/>
    </row>
    <row r="105" spans="2:7" ht="34.5" customHeight="1" thickBot="1">
      <c r="B105" s="22" t="s">
        <v>75</v>
      </c>
      <c r="C105" s="24"/>
      <c r="D105" s="48">
        <v>210</v>
      </c>
      <c r="E105" s="49">
        <f>E107+E108+E109</f>
        <v>5772840</v>
      </c>
      <c r="F105" s="41">
        <f t="shared" si="0"/>
        <v>5772840</v>
      </c>
      <c r="G105" s="42"/>
    </row>
    <row r="106" spans="2:7" ht="16.5" customHeight="1" thickBot="1">
      <c r="B106" s="22" t="s">
        <v>1</v>
      </c>
      <c r="C106" s="23"/>
      <c r="D106" s="50"/>
      <c r="E106" s="40"/>
      <c r="F106" s="41">
        <f t="shared" si="0"/>
        <v>0</v>
      </c>
      <c r="G106" s="42"/>
    </row>
    <row r="107" spans="2:7" ht="16.5" customHeight="1" thickBot="1">
      <c r="B107" s="22" t="s">
        <v>76</v>
      </c>
      <c r="C107" s="24"/>
      <c r="D107" s="48">
        <v>211</v>
      </c>
      <c r="E107" s="49">
        <v>4420000</v>
      </c>
      <c r="F107" s="41">
        <f t="shared" si="0"/>
        <v>4420000</v>
      </c>
      <c r="G107" s="42"/>
    </row>
    <row r="108" spans="2:7" ht="16.5" customHeight="1" thickBot="1">
      <c r="B108" s="51" t="s">
        <v>77</v>
      </c>
      <c r="C108" s="52"/>
      <c r="D108" s="48">
        <v>212</v>
      </c>
      <c r="E108" s="49">
        <v>18000</v>
      </c>
      <c r="F108" s="41">
        <f t="shared" si="0"/>
        <v>18000</v>
      </c>
      <c r="G108" s="42"/>
    </row>
    <row r="109" spans="2:7" ht="16.5" customHeight="1" thickBot="1">
      <c r="B109" s="22" t="s">
        <v>78</v>
      </c>
      <c r="C109" s="24"/>
      <c r="D109" s="48">
        <v>213</v>
      </c>
      <c r="E109" s="49">
        <v>1334840</v>
      </c>
      <c r="F109" s="41">
        <f t="shared" si="0"/>
        <v>1334840</v>
      </c>
      <c r="G109" s="42"/>
    </row>
    <row r="110" spans="2:7" ht="16.5" customHeight="1" thickBot="1">
      <c r="B110" s="22" t="s">
        <v>79</v>
      </c>
      <c r="C110" s="24"/>
      <c r="D110" s="48">
        <v>220</v>
      </c>
      <c r="E110" s="49">
        <f>E112+E113+E114+E115+E116+E117</f>
        <v>732127</v>
      </c>
      <c r="F110" s="41">
        <f t="shared" si="0"/>
        <v>732127</v>
      </c>
      <c r="G110" s="42"/>
    </row>
    <row r="111" spans="2:7" ht="16.5" customHeight="1" thickBot="1">
      <c r="B111" s="22" t="s">
        <v>1</v>
      </c>
      <c r="C111" s="24"/>
      <c r="D111" s="53"/>
      <c r="E111" s="49"/>
      <c r="F111" s="41">
        <f t="shared" si="0"/>
        <v>0</v>
      </c>
      <c r="G111" s="42"/>
    </row>
    <row r="112" spans="2:7" ht="16.5" customHeight="1" thickBot="1">
      <c r="B112" s="22" t="s">
        <v>80</v>
      </c>
      <c r="C112" s="24"/>
      <c r="D112" s="48">
        <v>221</v>
      </c>
      <c r="E112" s="49">
        <v>2700</v>
      </c>
      <c r="F112" s="41">
        <f t="shared" si="0"/>
        <v>2700</v>
      </c>
      <c r="G112" s="42"/>
    </row>
    <row r="113" spans="2:7" ht="16.5" customHeight="1" thickBot="1">
      <c r="B113" s="22" t="s">
        <v>81</v>
      </c>
      <c r="C113" s="24"/>
      <c r="D113" s="48">
        <v>222</v>
      </c>
      <c r="E113" s="49"/>
      <c r="F113" s="41">
        <f t="shared" si="0"/>
        <v>0</v>
      </c>
      <c r="G113" s="42"/>
    </row>
    <row r="114" spans="2:7" ht="16.5" customHeight="1" thickBot="1">
      <c r="B114" s="22" t="s">
        <v>82</v>
      </c>
      <c r="C114" s="24"/>
      <c r="D114" s="48">
        <v>223</v>
      </c>
      <c r="E114" s="49">
        <v>719500</v>
      </c>
      <c r="F114" s="41">
        <f t="shared" si="0"/>
        <v>719500</v>
      </c>
      <c r="G114" s="42"/>
    </row>
    <row r="115" spans="2:7" ht="16.5" customHeight="1" thickBot="1">
      <c r="B115" s="22" t="s">
        <v>83</v>
      </c>
      <c r="C115" s="24"/>
      <c r="D115" s="48">
        <v>224</v>
      </c>
      <c r="E115" s="49"/>
      <c r="F115" s="41">
        <f t="shared" si="0"/>
        <v>0</v>
      </c>
      <c r="G115" s="42"/>
    </row>
    <row r="116" spans="2:7" ht="16.5" customHeight="1" thickBot="1">
      <c r="B116" s="22" t="s">
        <v>84</v>
      </c>
      <c r="C116" s="24"/>
      <c r="D116" s="48">
        <v>225</v>
      </c>
      <c r="E116" s="49">
        <v>9927</v>
      </c>
      <c r="F116" s="41">
        <f t="shared" si="0"/>
        <v>9927</v>
      </c>
      <c r="G116" s="42"/>
    </row>
    <row r="117" spans="2:7" ht="16.5" customHeight="1" thickBot="1">
      <c r="B117" s="22" t="s">
        <v>85</v>
      </c>
      <c r="C117" s="24"/>
      <c r="D117" s="48">
        <v>226</v>
      </c>
      <c r="E117" s="49"/>
      <c r="F117" s="41">
        <f t="shared" si="0"/>
        <v>0</v>
      </c>
      <c r="G117" s="42"/>
    </row>
    <row r="118" spans="2:7" ht="35.25" customHeight="1" thickBot="1">
      <c r="B118" s="22" t="s">
        <v>86</v>
      </c>
      <c r="C118" s="24"/>
      <c r="D118" s="48">
        <v>240</v>
      </c>
      <c r="E118" s="49">
        <f>E120</f>
        <v>0</v>
      </c>
      <c r="F118" s="41">
        <f t="shared" si="0"/>
        <v>0</v>
      </c>
      <c r="G118" s="42"/>
    </row>
    <row r="119" spans="2:7" ht="16.5" thickBot="1">
      <c r="B119" s="22" t="s">
        <v>1</v>
      </c>
      <c r="C119" s="24"/>
      <c r="D119" s="53"/>
      <c r="E119" s="49"/>
      <c r="F119" s="41">
        <f t="shared" si="0"/>
        <v>0</v>
      </c>
      <c r="G119" s="42"/>
    </row>
    <row r="120" spans="2:7" ht="32.25" customHeight="1" thickBot="1">
      <c r="B120" s="22" t="s">
        <v>87</v>
      </c>
      <c r="C120" s="24"/>
      <c r="D120" s="48">
        <v>241</v>
      </c>
      <c r="E120" s="49"/>
      <c r="F120" s="41">
        <f t="shared" si="0"/>
        <v>0</v>
      </c>
      <c r="G120" s="42"/>
    </row>
    <row r="121" spans="2:7" ht="21.75" customHeight="1" thickBot="1">
      <c r="B121" s="22" t="s">
        <v>88</v>
      </c>
      <c r="C121" s="24"/>
      <c r="D121" s="48">
        <v>260</v>
      </c>
      <c r="E121" s="49">
        <f>E123+E124</f>
        <v>0</v>
      </c>
      <c r="F121" s="41">
        <f t="shared" si="0"/>
        <v>0</v>
      </c>
      <c r="G121" s="42"/>
    </row>
    <row r="122" spans="2:7" ht="16.5" thickBot="1">
      <c r="B122" s="22" t="s">
        <v>1</v>
      </c>
      <c r="C122" s="24"/>
      <c r="D122" s="53"/>
      <c r="E122" s="49"/>
      <c r="F122" s="41">
        <f t="shared" si="0"/>
        <v>0</v>
      </c>
      <c r="G122" s="42"/>
    </row>
    <row r="123" spans="2:7" ht="18" customHeight="1" thickBot="1">
      <c r="B123" s="22" t="s">
        <v>89</v>
      </c>
      <c r="C123" s="24"/>
      <c r="D123" s="48">
        <v>262</v>
      </c>
      <c r="E123" s="49"/>
      <c r="F123" s="41">
        <f t="shared" si="0"/>
        <v>0</v>
      </c>
      <c r="G123" s="42"/>
    </row>
    <row r="124" spans="2:7" ht="48.75" customHeight="1" thickBot="1">
      <c r="B124" s="22" t="s">
        <v>90</v>
      </c>
      <c r="C124" s="24"/>
      <c r="D124" s="48">
        <v>263</v>
      </c>
      <c r="E124" s="49"/>
      <c r="F124" s="41">
        <f t="shared" si="0"/>
        <v>0</v>
      </c>
      <c r="G124" s="42"/>
    </row>
    <row r="125" spans="2:7" ht="16.5" customHeight="1" thickBot="1">
      <c r="B125" s="22" t="s">
        <v>91</v>
      </c>
      <c r="C125" s="24"/>
      <c r="D125" s="48">
        <v>290</v>
      </c>
      <c r="E125" s="49">
        <v>140224</v>
      </c>
      <c r="F125" s="41">
        <f t="shared" si="0"/>
        <v>140224</v>
      </c>
      <c r="G125" s="42"/>
    </row>
    <row r="126" spans="2:7" ht="19.5" customHeight="1" thickBot="1">
      <c r="B126" s="22" t="s">
        <v>92</v>
      </c>
      <c r="C126" s="24"/>
      <c r="D126" s="48">
        <v>300</v>
      </c>
      <c r="E126" s="49">
        <f>E128+E129+E130+E131</f>
        <v>790000</v>
      </c>
      <c r="F126" s="41">
        <f t="shared" si="0"/>
        <v>790000</v>
      </c>
      <c r="G126" s="42"/>
    </row>
    <row r="127" spans="2:7" ht="16.5" thickBot="1">
      <c r="B127" s="22" t="s">
        <v>1</v>
      </c>
      <c r="C127" s="24"/>
      <c r="D127" s="53"/>
      <c r="E127" s="49"/>
      <c r="F127" s="41">
        <f t="shared" si="0"/>
        <v>0</v>
      </c>
      <c r="G127" s="42"/>
    </row>
    <row r="128" spans="2:7" ht="18" customHeight="1" thickBot="1">
      <c r="B128" s="22" t="s">
        <v>93</v>
      </c>
      <c r="C128" s="24"/>
      <c r="D128" s="48">
        <v>310</v>
      </c>
      <c r="E128" s="49"/>
      <c r="F128" s="41">
        <f t="shared" si="0"/>
        <v>0</v>
      </c>
      <c r="G128" s="42"/>
    </row>
    <row r="129" spans="2:7" ht="18" customHeight="1" thickBot="1">
      <c r="B129" s="22" t="s">
        <v>94</v>
      </c>
      <c r="C129" s="24"/>
      <c r="D129" s="54">
        <v>320</v>
      </c>
      <c r="E129" s="40"/>
      <c r="F129" s="41">
        <f t="shared" si="0"/>
        <v>0</v>
      </c>
      <c r="G129" s="42"/>
    </row>
    <row r="130" spans="2:7" ht="33" customHeight="1" thickBot="1">
      <c r="B130" s="22" t="s">
        <v>95</v>
      </c>
      <c r="C130" s="24"/>
      <c r="D130" s="48">
        <v>330</v>
      </c>
      <c r="E130" s="49"/>
      <c r="F130" s="41">
        <f t="shared" si="0"/>
        <v>0</v>
      </c>
      <c r="G130" s="42"/>
    </row>
    <row r="131" spans="2:7" ht="17.25" customHeight="1" thickBot="1">
      <c r="B131" s="22" t="s">
        <v>96</v>
      </c>
      <c r="C131" s="24"/>
      <c r="D131" s="48">
        <v>340</v>
      </c>
      <c r="E131" s="49">
        <f>720000+70000</f>
        <v>790000</v>
      </c>
      <c r="F131" s="41">
        <f t="shared" si="0"/>
        <v>790000</v>
      </c>
      <c r="G131" s="42"/>
    </row>
    <row r="132" spans="2:7" ht="15.75" customHeight="1" thickBot="1">
      <c r="B132" s="22" t="s">
        <v>97</v>
      </c>
      <c r="C132" s="24"/>
      <c r="D132" s="48">
        <v>500</v>
      </c>
      <c r="E132" s="49"/>
      <c r="F132" s="41">
        <f t="shared" si="0"/>
        <v>0</v>
      </c>
      <c r="G132" s="42"/>
    </row>
    <row r="133" spans="2:7" ht="16.5" thickBot="1">
      <c r="B133" s="22" t="s">
        <v>1</v>
      </c>
      <c r="C133" s="24"/>
      <c r="D133" s="53"/>
      <c r="E133" s="49"/>
      <c r="F133" s="41">
        <f t="shared" si="0"/>
        <v>0</v>
      </c>
      <c r="G133" s="42"/>
    </row>
    <row r="134" spans="2:7" ht="63" customHeight="1" thickBot="1">
      <c r="B134" s="22" t="s">
        <v>98</v>
      </c>
      <c r="C134" s="26"/>
      <c r="D134" s="48">
        <v>520</v>
      </c>
      <c r="E134" s="49"/>
      <c r="F134" s="41">
        <f t="shared" si="0"/>
        <v>0</v>
      </c>
      <c r="G134" s="42"/>
    </row>
    <row r="135" spans="2:7" ht="47.25" customHeight="1" thickBot="1">
      <c r="B135" s="22" t="s">
        <v>99</v>
      </c>
      <c r="C135" s="26"/>
      <c r="D135" s="48">
        <v>530</v>
      </c>
      <c r="E135" s="49"/>
      <c r="F135" s="41">
        <f t="shared" si="0"/>
        <v>0</v>
      </c>
      <c r="G135" s="42"/>
    </row>
    <row r="136" spans="2:7" ht="16.5" customHeight="1" thickBot="1">
      <c r="B136" s="55" t="s">
        <v>100</v>
      </c>
      <c r="C136" s="56"/>
      <c r="D136" s="57"/>
      <c r="E136" s="40"/>
      <c r="F136" s="41">
        <f t="shared" si="0"/>
        <v>0</v>
      </c>
      <c r="G136" s="42"/>
    </row>
    <row r="137" spans="2:7" ht="31.5" customHeight="1" thickBot="1">
      <c r="B137" s="22" t="s">
        <v>101</v>
      </c>
      <c r="C137" s="24"/>
      <c r="D137" s="37" t="s">
        <v>66</v>
      </c>
      <c r="E137" s="40"/>
      <c r="F137" s="41">
        <f t="shared" si="0"/>
        <v>0</v>
      </c>
      <c r="G137" s="42"/>
    </row>
    <row r="138" spans="2:6" ht="15.75">
      <c r="B138" s="30"/>
      <c r="C138" s="30"/>
      <c r="D138" s="58"/>
      <c r="E138" s="30"/>
      <c r="F138" s="30"/>
    </row>
    <row r="139" spans="2:6" ht="16.5" customHeight="1" thickBot="1">
      <c r="B139" s="74" t="s">
        <v>61</v>
      </c>
      <c r="C139" s="74"/>
      <c r="D139" s="74"/>
      <c r="E139" s="72" t="s">
        <v>170</v>
      </c>
      <c r="F139" s="32"/>
    </row>
    <row r="140" spans="2:7" ht="30" customHeight="1" thickBot="1">
      <c r="B140" s="33" t="s">
        <v>0</v>
      </c>
      <c r="C140" s="34"/>
      <c r="D140" s="35" t="s">
        <v>62</v>
      </c>
      <c r="E140" s="35" t="s">
        <v>63</v>
      </c>
      <c r="F140" s="75" t="s">
        <v>64</v>
      </c>
      <c r="G140" s="76"/>
    </row>
    <row r="141" spans="2:7" ht="63" customHeight="1" thickBot="1">
      <c r="B141" s="36"/>
      <c r="C141" s="37"/>
      <c r="D141" s="38"/>
      <c r="E141" s="38"/>
      <c r="F141" s="39" t="s">
        <v>174</v>
      </c>
      <c r="G141" s="39" t="s">
        <v>109</v>
      </c>
    </row>
    <row r="142" spans="2:7" ht="30" customHeight="1" thickBot="1">
      <c r="B142" s="22" t="s">
        <v>65</v>
      </c>
      <c r="C142" s="24"/>
      <c r="D142" s="37" t="s">
        <v>66</v>
      </c>
      <c r="E142" s="40">
        <v>2726.67</v>
      </c>
      <c r="F142" s="41">
        <f>E142</f>
        <v>2726.67</v>
      </c>
      <c r="G142" s="42"/>
    </row>
    <row r="143" spans="2:7" ht="17.25" customHeight="1" thickBot="1">
      <c r="B143" s="18" t="s">
        <v>67</v>
      </c>
      <c r="C143" s="20"/>
      <c r="D143" s="37" t="s">
        <v>66</v>
      </c>
      <c r="E143" s="40">
        <f>E157</f>
        <v>75000</v>
      </c>
      <c r="F143" s="41">
        <f aca="true" t="shared" si="1" ref="F143:F191">E143</f>
        <v>75000</v>
      </c>
      <c r="G143" s="42"/>
    </row>
    <row r="144" spans="2:7" ht="30" customHeight="1" thickBot="1">
      <c r="B144" s="22" t="s">
        <v>2</v>
      </c>
      <c r="C144" s="24"/>
      <c r="D144" s="37" t="s">
        <v>66</v>
      </c>
      <c r="E144" s="40"/>
      <c r="F144" s="41">
        <f t="shared" si="1"/>
        <v>0</v>
      </c>
      <c r="G144" s="42"/>
    </row>
    <row r="145" spans="2:7" ht="16.5" customHeight="1" thickBot="1">
      <c r="B145" s="25" t="s">
        <v>171</v>
      </c>
      <c r="C145" s="24"/>
      <c r="D145" s="37" t="s">
        <v>66</v>
      </c>
      <c r="E145" s="40">
        <f>E157</f>
        <v>75000</v>
      </c>
      <c r="F145" s="41">
        <f t="shared" si="1"/>
        <v>75000</v>
      </c>
      <c r="G145" s="42"/>
    </row>
    <row r="146" spans="2:7" ht="30" customHeight="1" thickBot="1">
      <c r="B146" s="22" t="s">
        <v>68</v>
      </c>
      <c r="C146" s="24"/>
      <c r="D146" s="37"/>
      <c r="E146" s="40"/>
      <c r="F146" s="41">
        <f t="shared" si="1"/>
        <v>0</v>
      </c>
      <c r="G146" s="42"/>
    </row>
    <row r="147" spans="2:7" ht="79.5" thickBot="1">
      <c r="B147" s="25" t="s">
        <v>132</v>
      </c>
      <c r="C147" s="24"/>
      <c r="D147" s="37" t="s">
        <v>66</v>
      </c>
      <c r="E147" s="40"/>
      <c r="F147" s="41">
        <f t="shared" si="1"/>
        <v>0</v>
      </c>
      <c r="G147" s="42" t="s">
        <v>110</v>
      </c>
    </row>
    <row r="148" spans="2:7" ht="16.5" thickBot="1">
      <c r="B148" s="22" t="s">
        <v>2</v>
      </c>
      <c r="C148" s="24"/>
      <c r="D148" s="37" t="s">
        <v>66</v>
      </c>
      <c r="E148" s="40"/>
      <c r="F148" s="41">
        <f t="shared" si="1"/>
        <v>0</v>
      </c>
      <c r="G148" s="42"/>
    </row>
    <row r="149" spans="2:7" ht="16.5" thickBot="1">
      <c r="B149" s="22" t="s">
        <v>69</v>
      </c>
      <c r="C149" s="26"/>
      <c r="D149" s="37" t="s">
        <v>66</v>
      </c>
      <c r="E149" s="40"/>
      <c r="F149" s="41">
        <f t="shared" si="1"/>
        <v>0</v>
      </c>
      <c r="G149" s="42"/>
    </row>
    <row r="150" spans="2:7" ht="31.5" customHeight="1" thickBot="1">
      <c r="B150" s="22" t="s">
        <v>70</v>
      </c>
      <c r="C150" s="26"/>
      <c r="D150" s="37" t="s">
        <v>66</v>
      </c>
      <c r="E150" s="40"/>
      <c r="F150" s="41">
        <f t="shared" si="1"/>
        <v>0</v>
      </c>
      <c r="G150" s="42"/>
    </row>
    <row r="151" spans="2:7" ht="16.5" thickBot="1">
      <c r="B151" s="43"/>
      <c r="C151" s="44"/>
      <c r="D151" s="37"/>
      <c r="E151" s="40"/>
      <c r="F151" s="41">
        <f t="shared" si="1"/>
        <v>0</v>
      </c>
      <c r="G151" s="42"/>
    </row>
    <row r="152" spans="2:7" ht="32.25" thickBot="1">
      <c r="B152" s="22" t="s">
        <v>71</v>
      </c>
      <c r="C152" s="24"/>
      <c r="D152" s="37" t="s">
        <v>66</v>
      </c>
      <c r="E152" s="40"/>
      <c r="F152" s="41">
        <f t="shared" si="1"/>
        <v>0</v>
      </c>
      <c r="G152" s="42"/>
    </row>
    <row r="153" spans="2:7" ht="16.5" thickBot="1">
      <c r="B153" s="22" t="s">
        <v>2</v>
      </c>
      <c r="C153" s="26"/>
      <c r="D153" s="37" t="s">
        <v>66</v>
      </c>
      <c r="E153" s="40"/>
      <c r="F153" s="41">
        <f t="shared" si="1"/>
        <v>0</v>
      </c>
      <c r="G153" s="42"/>
    </row>
    <row r="154" spans="2:7" ht="16.5" thickBot="1">
      <c r="B154" s="22"/>
      <c r="C154" s="26"/>
      <c r="D154" s="37"/>
      <c r="E154" s="40"/>
      <c r="F154" s="41">
        <f t="shared" si="1"/>
        <v>0</v>
      </c>
      <c r="G154" s="42"/>
    </row>
    <row r="155" spans="2:7" ht="16.5" thickBot="1">
      <c r="B155" s="22" t="s">
        <v>72</v>
      </c>
      <c r="C155" s="24"/>
      <c r="D155" s="37" t="s">
        <v>66</v>
      </c>
      <c r="E155" s="40"/>
      <c r="F155" s="41">
        <f t="shared" si="1"/>
        <v>0</v>
      </c>
      <c r="G155" s="42"/>
    </row>
    <row r="156" spans="2:7" ht="32.25" thickBot="1">
      <c r="B156" s="22" t="s">
        <v>73</v>
      </c>
      <c r="C156" s="24"/>
      <c r="D156" s="37" t="s">
        <v>66</v>
      </c>
      <c r="E156" s="40"/>
      <c r="F156" s="41">
        <f t="shared" si="1"/>
        <v>0</v>
      </c>
      <c r="G156" s="42"/>
    </row>
    <row r="157" spans="2:7" ht="16.5" thickBot="1">
      <c r="B157" s="18" t="s">
        <v>74</v>
      </c>
      <c r="C157" s="20"/>
      <c r="D157" s="45">
        <v>900</v>
      </c>
      <c r="E157" s="46">
        <f>E159+E164+E172+E175+E180+E186+E179</f>
        <v>75000</v>
      </c>
      <c r="F157" s="41">
        <f t="shared" si="1"/>
        <v>75000</v>
      </c>
      <c r="G157" s="47"/>
    </row>
    <row r="158" spans="2:7" ht="16.5" thickBot="1">
      <c r="B158" s="22" t="s">
        <v>2</v>
      </c>
      <c r="C158" s="24"/>
      <c r="D158" s="37"/>
      <c r="E158" s="40"/>
      <c r="F158" s="41">
        <f t="shared" si="1"/>
        <v>0</v>
      </c>
      <c r="G158" s="42"/>
    </row>
    <row r="159" spans="2:7" ht="32.25" thickBot="1">
      <c r="B159" s="22" t="s">
        <v>75</v>
      </c>
      <c r="C159" s="24"/>
      <c r="D159" s="48">
        <v>210</v>
      </c>
      <c r="E159" s="73">
        <v>0</v>
      </c>
      <c r="F159" s="41">
        <f t="shared" si="1"/>
        <v>0</v>
      </c>
      <c r="G159" s="42"/>
    </row>
    <row r="160" spans="2:7" ht="16.5" thickBot="1">
      <c r="B160" s="22" t="s">
        <v>1</v>
      </c>
      <c r="C160" s="23"/>
      <c r="D160" s="50"/>
      <c r="E160" s="40"/>
      <c r="F160" s="41">
        <f t="shared" si="1"/>
        <v>0</v>
      </c>
      <c r="G160" s="42"/>
    </row>
    <row r="161" spans="2:7" ht="16.5" thickBot="1">
      <c r="B161" s="22" t="s">
        <v>76</v>
      </c>
      <c r="C161" s="24"/>
      <c r="D161" s="48">
        <v>211</v>
      </c>
      <c r="E161" s="73" t="s">
        <v>110</v>
      </c>
      <c r="F161" s="41" t="str">
        <f t="shared" si="1"/>
        <v> </v>
      </c>
      <c r="G161" s="42"/>
    </row>
    <row r="162" spans="2:7" ht="16.5" thickBot="1">
      <c r="B162" s="51" t="s">
        <v>77</v>
      </c>
      <c r="C162" s="52"/>
      <c r="D162" s="48">
        <v>212</v>
      </c>
      <c r="E162" s="73" t="s">
        <v>110</v>
      </c>
      <c r="F162" s="41" t="str">
        <f t="shared" si="1"/>
        <v> </v>
      </c>
      <c r="G162" s="42"/>
    </row>
    <row r="163" spans="2:7" ht="16.5" thickBot="1">
      <c r="B163" s="22" t="s">
        <v>78</v>
      </c>
      <c r="C163" s="24"/>
      <c r="D163" s="48">
        <v>213</v>
      </c>
      <c r="E163" s="73" t="s">
        <v>110</v>
      </c>
      <c r="F163" s="41" t="str">
        <f t="shared" si="1"/>
        <v> </v>
      </c>
      <c r="G163" s="42"/>
    </row>
    <row r="164" spans="2:7" ht="16.5" thickBot="1">
      <c r="B164" s="22" t="s">
        <v>79</v>
      </c>
      <c r="C164" s="24"/>
      <c r="D164" s="48">
        <v>220</v>
      </c>
      <c r="E164" s="73">
        <v>0</v>
      </c>
      <c r="F164" s="41">
        <f t="shared" si="1"/>
        <v>0</v>
      </c>
      <c r="G164" s="42"/>
    </row>
    <row r="165" spans="2:7" ht="16.5" thickBot="1">
      <c r="B165" s="22" t="s">
        <v>1</v>
      </c>
      <c r="C165" s="24"/>
      <c r="D165" s="53"/>
      <c r="E165" s="49"/>
      <c r="F165" s="41">
        <f t="shared" si="1"/>
        <v>0</v>
      </c>
      <c r="G165" s="42"/>
    </row>
    <row r="166" spans="2:7" ht="16.5" thickBot="1">
      <c r="B166" s="22" t="s">
        <v>80</v>
      </c>
      <c r="C166" s="24"/>
      <c r="D166" s="48">
        <v>221</v>
      </c>
      <c r="E166" s="73" t="s">
        <v>110</v>
      </c>
      <c r="F166" s="41" t="str">
        <f t="shared" si="1"/>
        <v> </v>
      </c>
      <c r="G166" s="42"/>
    </row>
    <row r="167" spans="2:7" ht="16.5" thickBot="1">
      <c r="B167" s="22" t="s">
        <v>81</v>
      </c>
      <c r="C167" s="24"/>
      <c r="D167" s="48">
        <v>222</v>
      </c>
      <c r="E167" s="73" t="s">
        <v>110</v>
      </c>
      <c r="F167" s="41" t="str">
        <f t="shared" si="1"/>
        <v> </v>
      </c>
      <c r="G167" s="42"/>
    </row>
    <row r="168" spans="2:7" ht="16.5" thickBot="1">
      <c r="B168" s="22" t="s">
        <v>82</v>
      </c>
      <c r="C168" s="24"/>
      <c r="D168" s="48">
        <v>223</v>
      </c>
      <c r="E168" s="73" t="s">
        <v>110</v>
      </c>
      <c r="F168" s="41" t="str">
        <f t="shared" si="1"/>
        <v> </v>
      </c>
      <c r="G168" s="42"/>
    </row>
    <row r="169" spans="2:7" ht="16.5" thickBot="1">
      <c r="B169" s="22" t="s">
        <v>83</v>
      </c>
      <c r="C169" s="24"/>
      <c r="D169" s="48">
        <v>224</v>
      </c>
      <c r="E169" s="73" t="s">
        <v>110</v>
      </c>
      <c r="F169" s="41" t="str">
        <f t="shared" si="1"/>
        <v> </v>
      </c>
      <c r="G169" s="42"/>
    </row>
    <row r="170" spans="2:7" ht="16.5" thickBot="1">
      <c r="B170" s="22" t="s">
        <v>84</v>
      </c>
      <c r="C170" s="24"/>
      <c r="D170" s="48">
        <v>225</v>
      </c>
      <c r="E170" s="73" t="s">
        <v>110</v>
      </c>
      <c r="F170" s="41" t="str">
        <f t="shared" si="1"/>
        <v> </v>
      </c>
      <c r="G170" s="42"/>
    </row>
    <row r="171" spans="2:7" ht="16.5" thickBot="1">
      <c r="B171" s="22" t="s">
        <v>85</v>
      </c>
      <c r="C171" s="24"/>
      <c r="D171" s="48">
        <v>226</v>
      </c>
      <c r="E171" s="49"/>
      <c r="F171" s="41">
        <f t="shared" si="1"/>
        <v>0</v>
      </c>
      <c r="G171" s="42"/>
    </row>
    <row r="172" spans="2:7" ht="32.25" thickBot="1">
      <c r="B172" s="22" t="s">
        <v>86</v>
      </c>
      <c r="C172" s="24"/>
      <c r="D172" s="48">
        <v>240</v>
      </c>
      <c r="E172" s="49">
        <f>E174</f>
        <v>0</v>
      </c>
      <c r="F172" s="41">
        <f t="shared" si="1"/>
        <v>0</v>
      </c>
      <c r="G172" s="42"/>
    </row>
    <row r="173" spans="2:7" ht="16.5" thickBot="1">
      <c r="B173" s="22" t="s">
        <v>1</v>
      </c>
      <c r="C173" s="24"/>
      <c r="D173" s="53"/>
      <c r="E173" s="49"/>
      <c r="F173" s="41">
        <f t="shared" si="1"/>
        <v>0</v>
      </c>
      <c r="G173" s="42"/>
    </row>
    <row r="174" spans="2:7" ht="48" thickBot="1">
      <c r="B174" s="22" t="s">
        <v>87</v>
      </c>
      <c r="C174" s="24"/>
      <c r="D174" s="48">
        <v>241</v>
      </c>
      <c r="E174" s="49"/>
      <c r="F174" s="41">
        <f t="shared" si="1"/>
        <v>0</v>
      </c>
      <c r="G174" s="42"/>
    </row>
    <row r="175" spans="2:7" ht="16.5" thickBot="1">
      <c r="B175" s="22" t="s">
        <v>88</v>
      </c>
      <c r="C175" s="24"/>
      <c r="D175" s="48">
        <v>260</v>
      </c>
      <c r="E175" s="49">
        <f>E177+E178</f>
        <v>0</v>
      </c>
      <c r="F175" s="41">
        <f t="shared" si="1"/>
        <v>0</v>
      </c>
      <c r="G175" s="42"/>
    </row>
    <row r="176" spans="2:7" ht="16.5" thickBot="1">
      <c r="B176" s="22" t="s">
        <v>1</v>
      </c>
      <c r="C176" s="24"/>
      <c r="D176" s="53"/>
      <c r="E176" s="49"/>
      <c r="F176" s="41">
        <f t="shared" si="1"/>
        <v>0</v>
      </c>
      <c r="G176" s="42"/>
    </row>
    <row r="177" spans="2:7" ht="16.5" thickBot="1">
      <c r="B177" s="22" t="s">
        <v>89</v>
      </c>
      <c r="C177" s="24"/>
      <c r="D177" s="48">
        <v>262</v>
      </c>
      <c r="E177" s="49"/>
      <c r="F177" s="41">
        <f t="shared" si="1"/>
        <v>0</v>
      </c>
      <c r="G177" s="42"/>
    </row>
    <row r="178" spans="2:7" ht="48" thickBot="1">
      <c r="B178" s="22" t="s">
        <v>90</v>
      </c>
      <c r="C178" s="24"/>
      <c r="D178" s="48">
        <v>263</v>
      </c>
      <c r="E178" s="49"/>
      <c r="F178" s="41">
        <f t="shared" si="1"/>
        <v>0</v>
      </c>
      <c r="G178" s="42"/>
    </row>
    <row r="179" spans="2:7" ht="16.5" thickBot="1">
      <c r="B179" s="22" t="s">
        <v>91</v>
      </c>
      <c r="C179" s="24"/>
      <c r="D179" s="48">
        <v>290</v>
      </c>
      <c r="E179" s="73">
        <v>0</v>
      </c>
      <c r="F179" s="41">
        <f t="shared" si="1"/>
        <v>0</v>
      </c>
      <c r="G179" s="42"/>
    </row>
    <row r="180" spans="2:7" ht="16.5" thickBot="1">
      <c r="B180" s="22" t="s">
        <v>92</v>
      </c>
      <c r="C180" s="24"/>
      <c r="D180" s="48">
        <v>300</v>
      </c>
      <c r="E180" s="49">
        <f>E182+E183+E184+E185</f>
        <v>75000</v>
      </c>
      <c r="F180" s="41">
        <f t="shared" si="1"/>
        <v>75000</v>
      </c>
      <c r="G180" s="42"/>
    </row>
    <row r="181" spans="2:7" ht="16.5" thickBot="1">
      <c r="B181" s="22" t="s">
        <v>1</v>
      </c>
      <c r="C181" s="24"/>
      <c r="D181" s="53"/>
      <c r="E181" s="49"/>
      <c r="F181" s="41">
        <f t="shared" si="1"/>
        <v>0</v>
      </c>
      <c r="G181" s="42"/>
    </row>
    <row r="182" spans="2:7" ht="16.5" thickBot="1">
      <c r="B182" s="22" t="s">
        <v>93</v>
      </c>
      <c r="C182" s="24"/>
      <c r="D182" s="48">
        <v>310</v>
      </c>
      <c r="E182" s="49">
        <v>0</v>
      </c>
      <c r="F182" s="41">
        <f t="shared" si="1"/>
        <v>0</v>
      </c>
      <c r="G182" s="42"/>
    </row>
    <row r="183" spans="2:7" ht="32.25" thickBot="1">
      <c r="B183" s="22" t="s">
        <v>94</v>
      </c>
      <c r="C183" s="24"/>
      <c r="D183" s="54">
        <v>320</v>
      </c>
      <c r="E183" s="40"/>
      <c r="F183" s="41">
        <f t="shared" si="1"/>
        <v>0</v>
      </c>
      <c r="G183" s="42"/>
    </row>
    <row r="184" spans="2:7" ht="32.25" thickBot="1">
      <c r="B184" s="22" t="s">
        <v>95</v>
      </c>
      <c r="C184" s="24"/>
      <c r="D184" s="48">
        <v>330</v>
      </c>
      <c r="E184" s="73">
        <v>0</v>
      </c>
      <c r="F184" s="41">
        <f t="shared" si="1"/>
        <v>0</v>
      </c>
      <c r="G184" s="42"/>
    </row>
    <row r="185" spans="2:7" ht="32.25" thickBot="1">
      <c r="B185" s="22" t="s">
        <v>96</v>
      </c>
      <c r="C185" s="24"/>
      <c r="D185" s="48">
        <v>340</v>
      </c>
      <c r="E185" s="49">
        <v>75000</v>
      </c>
      <c r="F185" s="41">
        <f t="shared" si="1"/>
        <v>75000</v>
      </c>
      <c r="G185" s="42"/>
    </row>
    <row r="186" spans="2:7" ht="16.5" thickBot="1">
      <c r="B186" s="22" t="s">
        <v>97</v>
      </c>
      <c r="C186" s="24"/>
      <c r="D186" s="48">
        <v>500</v>
      </c>
      <c r="E186" s="49"/>
      <c r="F186" s="41">
        <f t="shared" si="1"/>
        <v>0</v>
      </c>
      <c r="G186" s="42"/>
    </row>
    <row r="187" spans="2:7" ht="16.5" thickBot="1">
      <c r="B187" s="22" t="s">
        <v>1</v>
      </c>
      <c r="C187" s="24"/>
      <c r="D187" s="53"/>
      <c r="E187" s="49"/>
      <c r="F187" s="41">
        <f t="shared" si="1"/>
        <v>0</v>
      </c>
      <c r="G187" s="42"/>
    </row>
    <row r="188" spans="2:7" ht="32.25" thickBot="1">
      <c r="B188" s="22" t="s">
        <v>98</v>
      </c>
      <c r="C188" s="26"/>
      <c r="D188" s="48">
        <v>520</v>
      </c>
      <c r="E188" s="49"/>
      <c r="F188" s="41">
        <f t="shared" si="1"/>
        <v>0</v>
      </c>
      <c r="G188" s="42"/>
    </row>
    <row r="189" spans="2:7" ht="32.25" thickBot="1">
      <c r="B189" s="22" t="s">
        <v>99</v>
      </c>
      <c r="C189" s="26"/>
      <c r="D189" s="48">
        <v>530</v>
      </c>
      <c r="E189" s="49"/>
      <c r="F189" s="41">
        <f t="shared" si="1"/>
        <v>0</v>
      </c>
      <c r="G189" s="42"/>
    </row>
    <row r="190" spans="2:7" ht="16.5" thickBot="1">
      <c r="B190" s="55" t="s">
        <v>100</v>
      </c>
      <c r="C190" s="56"/>
      <c r="D190" s="57"/>
      <c r="E190" s="40"/>
      <c r="F190" s="41">
        <f t="shared" si="1"/>
        <v>0</v>
      </c>
      <c r="G190" s="42"/>
    </row>
    <row r="191" spans="2:7" ht="16.5" thickBot="1">
      <c r="B191" s="22" t="s">
        <v>101</v>
      </c>
      <c r="C191" s="24"/>
      <c r="D191" s="37" t="s">
        <v>66</v>
      </c>
      <c r="E191" s="40"/>
      <c r="F191" s="41">
        <f t="shared" si="1"/>
        <v>0</v>
      </c>
      <c r="G191" s="42"/>
    </row>
    <row r="192" spans="2:6" ht="32.25" thickBot="1">
      <c r="B192" s="64" t="s">
        <v>133</v>
      </c>
      <c r="C192" s="30"/>
      <c r="D192" s="30"/>
      <c r="E192" s="50"/>
      <c r="F192" s="50"/>
    </row>
    <row r="193" spans="2:6" ht="30">
      <c r="B193" s="30" t="s">
        <v>102</v>
      </c>
      <c r="C193" s="30"/>
      <c r="D193" s="30"/>
      <c r="E193" s="59" t="s">
        <v>103</v>
      </c>
      <c r="F193" s="60" t="s">
        <v>104</v>
      </c>
    </row>
    <row r="194" spans="2:6" ht="48" thickBot="1">
      <c r="B194" s="64" t="s">
        <v>134</v>
      </c>
      <c r="C194" s="30"/>
      <c r="D194" s="30"/>
      <c r="E194" s="61"/>
      <c r="F194" s="61"/>
    </row>
    <row r="195" spans="2:6" ht="30">
      <c r="B195" s="58"/>
      <c r="C195" s="58"/>
      <c r="D195" s="58"/>
      <c r="E195" s="59" t="s">
        <v>103</v>
      </c>
      <c r="F195" s="60" t="s">
        <v>104</v>
      </c>
    </row>
    <row r="196" spans="2:6" ht="32.25" thickBot="1">
      <c r="B196" s="64" t="s">
        <v>135</v>
      </c>
      <c r="C196" s="30"/>
      <c r="D196" s="30"/>
      <c r="E196" s="61"/>
      <c r="F196" s="61"/>
    </row>
    <row r="197" spans="2:6" ht="30">
      <c r="B197" s="30"/>
      <c r="C197" s="30"/>
      <c r="D197" s="58"/>
      <c r="E197" s="59" t="s">
        <v>103</v>
      </c>
      <c r="F197" s="60" t="s">
        <v>104</v>
      </c>
    </row>
    <row r="198" spans="2:6" ht="16.5" thickBot="1">
      <c r="B198" s="30" t="s">
        <v>105</v>
      </c>
      <c r="C198" s="30"/>
      <c r="D198" s="30"/>
      <c r="E198" s="50"/>
      <c r="F198" s="50"/>
    </row>
    <row r="199" spans="2:6" ht="30">
      <c r="B199" s="30" t="s">
        <v>106</v>
      </c>
      <c r="C199" s="30"/>
      <c r="D199" s="58"/>
      <c r="E199" s="59" t="s">
        <v>103</v>
      </c>
      <c r="F199" s="60" t="s">
        <v>104</v>
      </c>
    </row>
    <row r="200" spans="2:6" ht="15.75">
      <c r="B200" s="30"/>
      <c r="C200" s="30"/>
      <c r="D200" s="58"/>
      <c r="E200" s="30"/>
      <c r="F200" s="30"/>
    </row>
    <row r="201" spans="2:6" ht="15.75">
      <c r="B201" s="30"/>
      <c r="C201" s="30"/>
      <c r="D201" s="58"/>
      <c r="E201" s="30"/>
      <c r="F201" s="30"/>
    </row>
    <row r="202" spans="2:6" ht="15.75">
      <c r="B202" s="30"/>
      <c r="C202" s="30"/>
      <c r="D202" s="58"/>
      <c r="E202" s="30"/>
      <c r="F202" s="30"/>
    </row>
    <row r="203" spans="2:6" ht="15.75">
      <c r="B203" s="58" t="s">
        <v>107</v>
      </c>
      <c r="C203" s="58"/>
      <c r="D203" s="58"/>
      <c r="E203" s="30"/>
      <c r="F203" s="30"/>
    </row>
    <row r="204" ht="15.75">
      <c r="B204" s="62"/>
    </row>
    <row r="205" ht="15.75">
      <c r="B205" s="63"/>
    </row>
  </sheetData>
  <sheetProtection/>
  <mergeCells count="4">
    <mergeCell ref="B85:D85"/>
    <mergeCell ref="F86:G86"/>
    <mergeCell ref="B139:D139"/>
    <mergeCell ref="F140:G1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  <rowBreaks count="1" manualBreakCount="1">
    <brk id="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="84" zoomScaleSheetLayoutView="84" zoomScalePageLayoutView="0" workbookViewId="0" topLeftCell="A2">
      <selection activeCell="H15" sqref="H15"/>
    </sheetView>
  </sheetViews>
  <sheetFormatPr defaultColWidth="9.140625" defaultRowHeight="15"/>
  <cols>
    <col min="3" max="3" width="9.57421875" style="0" customWidth="1"/>
    <col min="5" max="5" width="27.00390625" style="0" customWidth="1"/>
    <col min="7" max="7" width="4.8515625" style="0" customWidth="1"/>
    <col min="8" max="8" width="14.57421875" style="0" customWidth="1"/>
  </cols>
  <sheetData>
    <row r="1" spans="1:8" ht="15.75">
      <c r="A1" s="77"/>
      <c r="B1" s="77"/>
      <c r="C1" s="77"/>
      <c r="D1" s="78"/>
      <c r="E1" s="78"/>
      <c r="F1" s="78"/>
      <c r="G1" s="78"/>
      <c r="H1" s="78"/>
    </row>
    <row r="2" spans="1:8" ht="15.75">
      <c r="A2" s="77"/>
      <c r="B2" s="77"/>
      <c r="C2" s="77"/>
      <c r="D2" s="78"/>
      <c r="E2" s="78"/>
      <c r="F2" s="78"/>
      <c r="G2" s="78"/>
      <c r="H2" s="78"/>
    </row>
    <row r="3" spans="1:8" ht="15.75">
      <c r="A3" s="65"/>
      <c r="B3" s="65"/>
      <c r="C3" s="65"/>
      <c r="D3" s="68"/>
      <c r="E3" s="79" t="s">
        <v>113</v>
      </c>
      <c r="F3" s="79"/>
      <c r="G3" s="79"/>
      <c r="H3" s="79"/>
    </row>
    <row r="4" spans="1:8" ht="54" customHeight="1" thickBot="1">
      <c r="A4" s="65"/>
      <c r="B4" s="65"/>
      <c r="C4" s="65"/>
      <c r="D4" s="68"/>
      <c r="E4" s="80" t="s">
        <v>139</v>
      </c>
      <c r="F4" s="80"/>
      <c r="G4" s="80"/>
      <c r="H4" s="80"/>
    </row>
    <row r="5" spans="1:8" s="3" customFormat="1" ht="12.75" customHeight="1">
      <c r="A5" s="1"/>
      <c r="B5" s="1"/>
      <c r="C5" s="1"/>
      <c r="D5" s="2"/>
      <c r="E5" s="81" t="s">
        <v>115</v>
      </c>
      <c r="F5" s="81"/>
      <c r="G5" s="81"/>
      <c r="H5" s="81"/>
    </row>
    <row r="6" spans="1:8" ht="16.5" customHeight="1" thickBot="1">
      <c r="A6" s="65"/>
      <c r="B6" s="65"/>
      <c r="C6" s="65"/>
      <c r="D6" s="68"/>
      <c r="E6" s="4"/>
      <c r="F6" s="80" t="s">
        <v>116</v>
      </c>
      <c r="G6" s="80"/>
      <c r="H6" s="80"/>
    </row>
    <row r="7" spans="1:8" s="7" customFormat="1" ht="12" customHeight="1">
      <c r="A7" s="5"/>
      <c r="B7" s="5"/>
      <c r="C7" s="5"/>
      <c r="D7" s="6"/>
      <c r="E7" s="82" t="s">
        <v>117</v>
      </c>
      <c r="F7" s="82"/>
      <c r="G7" s="82" t="s">
        <v>118</v>
      </c>
      <c r="H7" s="82"/>
    </row>
    <row r="8" spans="1:8" ht="15.75">
      <c r="A8" s="65"/>
      <c r="B8" s="65"/>
      <c r="C8" s="65"/>
      <c r="D8" s="68"/>
      <c r="E8" s="83" t="s">
        <v>172</v>
      </c>
      <c r="F8" s="83"/>
      <c r="G8" s="83"/>
      <c r="H8" s="83"/>
    </row>
    <row r="9" spans="1:8" ht="15.75">
      <c r="A9" s="65"/>
      <c r="B9" s="65"/>
      <c r="C9" s="65"/>
      <c r="D9" s="68"/>
      <c r="E9" s="65"/>
      <c r="F9" s="77"/>
      <c r="G9" s="77"/>
      <c r="H9" s="65"/>
    </row>
    <row r="10" spans="1:8" ht="18.75" customHeight="1">
      <c r="A10" s="84" t="s">
        <v>165</v>
      </c>
      <c r="B10" s="84"/>
      <c r="C10" s="84"/>
      <c r="D10" s="84"/>
      <c r="E10" s="84"/>
      <c r="F10" s="84"/>
      <c r="G10" s="84"/>
      <c r="H10" s="84"/>
    </row>
    <row r="11" spans="1:8" ht="18.75" customHeight="1">
      <c r="A11" s="84" t="s">
        <v>166</v>
      </c>
      <c r="B11" s="84"/>
      <c r="C11" s="84"/>
      <c r="D11" s="84"/>
      <c r="E11" s="84"/>
      <c r="F11" s="84"/>
      <c r="G11" s="84"/>
      <c r="H11" s="84"/>
    </row>
    <row r="12" spans="1:8" ht="16.5" thickBot="1">
      <c r="A12" s="66"/>
      <c r="B12" s="66"/>
      <c r="C12" s="66"/>
      <c r="D12" s="66"/>
      <c r="E12" s="66"/>
      <c r="F12" s="79"/>
      <c r="G12" s="79"/>
      <c r="H12" s="68" t="s">
        <v>119</v>
      </c>
    </row>
    <row r="13" spans="1:8" ht="31.5" customHeight="1" thickBot="1">
      <c r="A13" s="66"/>
      <c r="B13" s="66"/>
      <c r="C13" s="66"/>
      <c r="D13" s="66"/>
      <c r="E13" s="66"/>
      <c r="F13" s="77" t="s">
        <v>120</v>
      </c>
      <c r="G13" s="85"/>
      <c r="H13" s="8"/>
    </row>
    <row r="14" spans="1:8" ht="16.5" customHeight="1" thickBot="1">
      <c r="A14" s="79" t="s">
        <v>173</v>
      </c>
      <c r="B14" s="79"/>
      <c r="C14" s="79"/>
      <c r="D14" s="79"/>
      <c r="E14" s="79"/>
      <c r="F14" s="77" t="s">
        <v>121</v>
      </c>
      <c r="G14" s="85"/>
      <c r="H14" s="9">
        <v>41274</v>
      </c>
    </row>
    <row r="15" spans="1:8" ht="16.5" thickBot="1">
      <c r="A15" s="66"/>
      <c r="B15" s="66"/>
      <c r="C15" s="66"/>
      <c r="D15" s="66"/>
      <c r="E15" s="66"/>
      <c r="F15" s="77"/>
      <c r="G15" s="85"/>
      <c r="H15" s="10"/>
    </row>
    <row r="16" spans="1:8" ht="16.5" thickBot="1">
      <c r="A16" s="65"/>
      <c r="B16" s="65"/>
      <c r="C16" s="65"/>
      <c r="D16" s="68"/>
      <c r="E16" s="65"/>
      <c r="F16" s="77"/>
      <c r="G16" s="85"/>
      <c r="H16" s="10"/>
    </row>
    <row r="17" spans="1:8" ht="16.5" customHeight="1" thickBot="1">
      <c r="A17" s="86" t="s">
        <v>140</v>
      </c>
      <c r="B17" s="86"/>
      <c r="C17" s="86"/>
      <c r="D17" s="78" t="s">
        <v>122</v>
      </c>
      <c r="E17" s="78"/>
      <c r="F17" s="77" t="s">
        <v>123</v>
      </c>
      <c r="G17" s="85"/>
      <c r="H17" s="10"/>
    </row>
    <row r="18" spans="1:8" ht="16.5" thickBot="1">
      <c r="A18" s="86"/>
      <c r="B18" s="86"/>
      <c r="C18" s="86"/>
      <c r="D18" s="78"/>
      <c r="E18" s="78"/>
      <c r="F18" s="77"/>
      <c r="G18" s="85"/>
      <c r="H18" s="10"/>
    </row>
    <row r="19" spans="1:8" ht="16.5" thickBot="1">
      <c r="A19" s="86"/>
      <c r="B19" s="86"/>
      <c r="C19" s="86"/>
      <c r="D19" s="78"/>
      <c r="E19" s="78"/>
      <c r="F19" s="77"/>
      <c r="G19" s="85"/>
      <c r="H19" s="10"/>
    </row>
    <row r="20" spans="1:8" ht="35.25" customHeight="1" thickBot="1">
      <c r="A20" s="86"/>
      <c r="B20" s="86"/>
      <c r="C20" s="86"/>
      <c r="D20" s="78"/>
      <c r="E20" s="78"/>
      <c r="F20" s="77"/>
      <c r="G20" s="85"/>
      <c r="H20" s="11"/>
    </row>
    <row r="21" spans="1:8" ht="16.5" customHeight="1" thickBot="1">
      <c r="A21" s="86" t="s">
        <v>124</v>
      </c>
      <c r="B21" s="86"/>
      <c r="C21" s="86"/>
      <c r="D21" s="78" t="s">
        <v>125</v>
      </c>
      <c r="E21" s="78"/>
      <c r="F21" s="78"/>
      <c r="G21" s="87"/>
      <c r="H21" s="10"/>
    </row>
    <row r="22" spans="1:8" ht="39" customHeight="1" thickBot="1">
      <c r="A22" s="86" t="s">
        <v>126</v>
      </c>
      <c r="B22" s="86"/>
      <c r="C22" s="86"/>
      <c r="D22" s="78"/>
      <c r="E22" s="78"/>
      <c r="F22" s="77" t="s">
        <v>127</v>
      </c>
      <c r="G22" s="85"/>
      <c r="H22" s="10">
        <v>383</v>
      </c>
    </row>
    <row r="23" spans="1:8" ht="15.75" customHeight="1">
      <c r="A23" s="86" t="s">
        <v>128</v>
      </c>
      <c r="B23" s="86"/>
      <c r="C23" s="86"/>
      <c r="D23" s="78" t="s">
        <v>114</v>
      </c>
      <c r="E23" s="78"/>
      <c r="F23" s="77"/>
      <c r="G23" s="77"/>
      <c r="H23" s="65"/>
    </row>
    <row r="24" spans="1:8" ht="15.75">
      <c r="A24" s="86"/>
      <c r="B24" s="86"/>
      <c r="C24" s="86"/>
      <c r="D24" s="78"/>
      <c r="E24" s="78"/>
      <c r="F24" s="77"/>
      <c r="G24" s="77"/>
      <c r="H24" s="65"/>
    </row>
    <row r="25" spans="1:8" ht="52.5" customHeight="1">
      <c r="A25" s="86"/>
      <c r="B25" s="86"/>
      <c r="C25" s="86"/>
      <c r="D25" s="78"/>
      <c r="E25" s="78"/>
      <c r="F25" s="77"/>
      <c r="G25" s="77"/>
      <c r="H25" s="65"/>
    </row>
    <row r="26" spans="1:8" ht="15.75" customHeight="1">
      <c r="A26" s="86" t="s">
        <v>141</v>
      </c>
      <c r="B26" s="86"/>
      <c r="C26" s="86"/>
      <c r="D26" s="78" t="s">
        <v>129</v>
      </c>
      <c r="E26" s="78"/>
      <c r="F26" s="77"/>
      <c r="G26" s="77"/>
      <c r="H26" s="65"/>
    </row>
    <row r="27" spans="1:8" ht="15.75">
      <c r="A27" s="86"/>
      <c r="B27" s="86"/>
      <c r="C27" s="86"/>
      <c r="D27" s="78"/>
      <c r="E27" s="78"/>
      <c r="F27" s="77"/>
      <c r="G27" s="77"/>
      <c r="H27" s="65"/>
    </row>
    <row r="28" spans="1:8" ht="51" customHeight="1">
      <c r="A28" s="86"/>
      <c r="B28" s="86"/>
      <c r="C28" s="86"/>
      <c r="D28" s="78"/>
      <c r="E28" s="78"/>
      <c r="F28" s="77"/>
      <c r="G28" s="77"/>
      <c r="H28" s="65"/>
    </row>
    <row r="29" spans="1:8" ht="15.75">
      <c r="A29" s="65"/>
      <c r="B29" s="65"/>
      <c r="C29" s="68"/>
      <c r="D29" s="65"/>
      <c r="E29" s="65"/>
      <c r="F29" s="77"/>
      <c r="G29" s="77"/>
      <c r="H29" s="65"/>
    </row>
    <row r="30" spans="1:8" ht="15.75">
      <c r="A30" s="79"/>
      <c r="B30" s="79"/>
      <c r="C30" s="79"/>
      <c r="D30" s="79"/>
      <c r="E30" s="79"/>
      <c r="F30" s="79"/>
      <c r="G30" s="79"/>
      <c r="H30" s="79"/>
    </row>
    <row r="31" spans="1:8" ht="15.75">
      <c r="A31" s="79"/>
      <c r="B31" s="79"/>
      <c r="C31" s="79"/>
      <c r="D31" s="79"/>
      <c r="E31" s="79"/>
      <c r="F31" s="79"/>
      <c r="G31" s="79"/>
      <c r="H31" s="79"/>
    </row>
    <row r="32" spans="1:8" ht="15.75">
      <c r="A32" s="79"/>
      <c r="B32" s="79"/>
      <c r="C32" s="79"/>
      <c r="D32" s="79"/>
      <c r="E32" s="79"/>
      <c r="F32" s="79"/>
      <c r="G32" s="79"/>
      <c r="H32" s="79"/>
    </row>
    <row r="33" spans="1:8" ht="15.75">
      <c r="A33" s="79"/>
      <c r="B33" s="79"/>
      <c r="C33" s="79"/>
      <c r="D33" s="79"/>
      <c r="E33" s="79"/>
      <c r="F33" s="79"/>
      <c r="G33" s="79"/>
      <c r="H33" s="79"/>
    </row>
    <row r="34" spans="1:8" ht="15.75">
      <c r="A34" s="79"/>
      <c r="B34" s="79"/>
      <c r="C34" s="79"/>
      <c r="D34" s="79"/>
      <c r="E34" s="79"/>
      <c r="F34" s="79"/>
      <c r="G34" s="79"/>
      <c r="H34" s="79"/>
    </row>
    <row r="35" spans="1:8" ht="15.75" customHeight="1">
      <c r="A35" s="79" t="s">
        <v>142</v>
      </c>
      <c r="B35" s="79"/>
      <c r="C35" s="79"/>
      <c r="D35" s="79"/>
      <c r="E35" s="79"/>
      <c r="F35" s="79"/>
      <c r="G35" s="79"/>
      <c r="H35" s="79"/>
    </row>
    <row r="36" spans="1:8" ht="15.75">
      <c r="A36" s="67"/>
      <c r="B36" s="67"/>
      <c r="C36" s="67"/>
      <c r="D36" s="66"/>
      <c r="E36" s="67"/>
      <c r="F36" s="86"/>
      <c r="G36" s="86"/>
      <c r="H36" s="67"/>
    </row>
    <row r="37" spans="1:8" ht="15.75" customHeight="1">
      <c r="A37" s="77" t="s">
        <v>143</v>
      </c>
      <c r="B37" s="77"/>
      <c r="C37" s="77"/>
      <c r="D37" s="77"/>
      <c r="E37" s="77"/>
      <c r="F37" s="77"/>
      <c r="G37" s="77"/>
      <c r="H37" s="77"/>
    </row>
    <row r="38" spans="1:8" ht="15.75">
      <c r="A38" s="77" t="s">
        <v>144</v>
      </c>
      <c r="B38" s="77"/>
      <c r="C38" s="77"/>
      <c r="D38" s="77"/>
      <c r="E38" s="77"/>
      <c r="F38" s="77"/>
      <c r="G38" s="77"/>
      <c r="H38" s="77"/>
    </row>
    <row r="39" spans="1:8" ht="15.75" customHeight="1">
      <c r="A39" s="77" t="s">
        <v>145</v>
      </c>
      <c r="B39" s="77"/>
      <c r="C39" s="77"/>
      <c r="D39" s="77"/>
      <c r="E39" s="77"/>
      <c r="F39" s="77"/>
      <c r="G39" s="77"/>
      <c r="H39" s="77"/>
    </row>
    <row r="40" spans="1:8" ht="15.75">
      <c r="A40" s="77" t="s">
        <v>146</v>
      </c>
      <c r="B40" s="77"/>
      <c r="C40" s="77"/>
      <c r="D40" s="77"/>
      <c r="E40" s="77"/>
      <c r="F40" s="77"/>
      <c r="G40" s="77"/>
      <c r="H40" s="77"/>
    </row>
    <row r="41" spans="1:8" ht="15.75" customHeight="1">
      <c r="A41" s="77" t="s">
        <v>130</v>
      </c>
      <c r="B41" s="77"/>
      <c r="C41" s="77"/>
      <c r="D41" s="77"/>
      <c r="E41" s="77"/>
      <c r="F41" s="77"/>
      <c r="G41" s="77"/>
      <c r="H41" s="77"/>
    </row>
    <row r="42" spans="1:8" ht="15.75">
      <c r="A42" s="69" t="s">
        <v>147</v>
      </c>
      <c r="B42" s="70"/>
      <c r="C42" s="70"/>
      <c r="D42" s="70"/>
      <c r="E42" s="70"/>
      <c r="F42" s="70"/>
      <c r="G42" s="70"/>
      <c r="H42" s="70"/>
    </row>
    <row r="43" spans="1:8" ht="15.75">
      <c r="A43" s="69" t="s">
        <v>148</v>
      </c>
      <c r="B43" s="70"/>
      <c r="C43" s="70"/>
      <c r="D43" s="70"/>
      <c r="E43" s="70"/>
      <c r="F43" s="70"/>
      <c r="G43" s="70"/>
      <c r="H43" s="70"/>
    </row>
    <row r="44" spans="1:8" ht="15.75">
      <c r="A44" s="69" t="s">
        <v>149</v>
      </c>
      <c r="B44" s="70"/>
      <c r="C44" s="70"/>
      <c r="D44" s="70"/>
      <c r="E44" s="70"/>
      <c r="F44" s="70"/>
      <c r="G44" s="70"/>
      <c r="H44" s="70"/>
    </row>
    <row r="45" spans="1:8" ht="15.75">
      <c r="A45" s="69" t="s">
        <v>150</v>
      </c>
      <c r="B45" s="70"/>
      <c r="C45" s="70"/>
      <c r="D45" s="70"/>
      <c r="E45" s="70"/>
      <c r="F45" s="70"/>
      <c r="G45" s="70"/>
      <c r="H45" s="70"/>
    </row>
    <row r="46" spans="1:8" ht="15.75">
      <c r="A46" s="69" t="s">
        <v>151</v>
      </c>
      <c r="B46" s="70"/>
      <c r="C46" s="70"/>
      <c r="D46" s="70"/>
      <c r="E46" s="70"/>
      <c r="F46" s="70"/>
      <c r="G46" s="70"/>
      <c r="H46" s="70"/>
    </row>
    <row r="47" spans="1:8" ht="15.75">
      <c r="A47" s="69" t="s">
        <v>152</v>
      </c>
      <c r="B47" s="70"/>
      <c r="C47" s="70"/>
      <c r="D47" s="70"/>
      <c r="E47" s="70"/>
      <c r="F47" s="70"/>
      <c r="G47" s="70"/>
      <c r="H47" s="70"/>
    </row>
    <row r="48" spans="1:8" ht="15.75">
      <c r="A48" s="69" t="s">
        <v>153</v>
      </c>
      <c r="B48" s="70"/>
      <c r="C48" s="70"/>
      <c r="D48" s="70"/>
      <c r="E48" s="70"/>
      <c r="F48" s="70"/>
      <c r="G48" s="70"/>
      <c r="H48" s="70"/>
    </row>
    <row r="49" spans="1:8" ht="15.75">
      <c r="A49" s="69" t="s">
        <v>154</v>
      </c>
      <c r="B49" s="70"/>
      <c r="C49" s="70"/>
      <c r="D49" s="70"/>
      <c r="E49" s="70"/>
      <c r="F49" s="70"/>
      <c r="G49" s="70"/>
      <c r="H49" s="70"/>
    </row>
    <row r="50" spans="1:8" ht="15.75">
      <c r="A50" s="69" t="s">
        <v>155</v>
      </c>
      <c r="B50" s="70"/>
      <c r="C50" s="70"/>
      <c r="D50" s="70"/>
      <c r="E50" s="70"/>
      <c r="F50" s="70"/>
      <c r="G50" s="70"/>
      <c r="H50" s="70"/>
    </row>
    <row r="51" spans="1:8" ht="15.75">
      <c r="A51" s="69" t="s">
        <v>156</v>
      </c>
      <c r="B51" s="70"/>
      <c r="C51" s="70"/>
      <c r="D51" s="70"/>
      <c r="E51" s="70"/>
      <c r="F51" s="70"/>
      <c r="G51" s="70"/>
      <c r="H51" s="70"/>
    </row>
    <row r="52" spans="1:8" ht="15.75">
      <c r="A52" s="69" t="s">
        <v>157</v>
      </c>
      <c r="B52" s="70"/>
      <c r="C52" s="70"/>
      <c r="D52" s="70"/>
      <c r="E52" s="70"/>
      <c r="F52" s="70"/>
      <c r="G52" s="70"/>
      <c r="H52" s="70"/>
    </row>
    <row r="53" spans="1:8" ht="15.75">
      <c r="A53" s="69" t="s">
        <v>158</v>
      </c>
      <c r="B53" s="70"/>
      <c r="C53" s="70"/>
      <c r="D53" s="70"/>
      <c r="E53" s="70"/>
      <c r="F53" s="70"/>
      <c r="G53" s="70"/>
      <c r="H53" s="70"/>
    </row>
    <row r="54" spans="1:8" ht="15.75">
      <c r="A54" s="69" t="s">
        <v>159</v>
      </c>
      <c r="B54" s="70"/>
      <c r="C54" s="70"/>
      <c r="D54" s="70"/>
      <c r="E54" s="70"/>
      <c r="F54" s="70"/>
      <c r="G54" s="70"/>
      <c r="H54" s="70"/>
    </row>
    <row r="55" spans="1:8" ht="15.75">
      <c r="A55" s="69" t="s">
        <v>160</v>
      </c>
      <c r="B55" s="70"/>
      <c r="C55" s="70"/>
      <c r="D55" s="70"/>
      <c r="E55" s="70"/>
      <c r="F55" s="70"/>
      <c r="G55" s="70"/>
      <c r="H55" s="70"/>
    </row>
    <row r="56" spans="1:8" ht="15.75">
      <c r="A56" s="69" t="s">
        <v>161</v>
      </c>
      <c r="B56" s="70"/>
      <c r="C56" s="70"/>
      <c r="D56" s="70"/>
      <c r="E56" s="70"/>
      <c r="F56" s="70"/>
      <c r="G56" s="70"/>
      <c r="H56" s="70"/>
    </row>
    <row r="57" spans="1:8" ht="15.75">
      <c r="A57" s="69" t="s">
        <v>162</v>
      </c>
      <c r="B57" s="70"/>
      <c r="C57" s="70"/>
      <c r="D57" s="70"/>
      <c r="E57" s="70"/>
      <c r="F57" s="70"/>
      <c r="G57" s="70"/>
      <c r="H57" s="70"/>
    </row>
    <row r="58" spans="1:8" ht="15.75">
      <c r="A58" s="69" t="s">
        <v>163</v>
      </c>
      <c r="B58" s="70"/>
      <c r="C58" s="70"/>
      <c r="D58" s="70"/>
      <c r="E58" s="70"/>
      <c r="F58" s="70"/>
      <c r="G58" s="70"/>
      <c r="H58" s="70"/>
    </row>
    <row r="59" ht="15.75">
      <c r="A59" s="69" t="s">
        <v>164</v>
      </c>
    </row>
  </sheetData>
  <sheetProtection/>
  <mergeCells count="57">
    <mergeCell ref="A41:H41"/>
    <mergeCell ref="A35:H35"/>
    <mergeCell ref="F36:G36"/>
    <mergeCell ref="A37:H37"/>
    <mergeCell ref="A38:H38"/>
    <mergeCell ref="A39:H39"/>
    <mergeCell ref="A40:H40"/>
    <mergeCell ref="F29:G29"/>
    <mergeCell ref="A30:H30"/>
    <mergeCell ref="A31:H31"/>
    <mergeCell ref="A32:H32"/>
    <mergeCell ref="A33:H33"/>
    <mergeCell ref="A34:H34"/>
    <mergeCell ref="A23:C25"/>
    <mergeCell ref="D23:E25"/>
    <mergeCell ref="F23:G23"/>
    <mergeCell ref="F24:G24"/>
    <mergeCell ref="F25:G25"/>
    <mergeCell ref="A26:C28"/>
    <mergeCell ref="D26:E28"/>
    <mergeCell ref="F26:G26"/>
    <mergeCell ref="F27:G27"/>
    <mergeCell ref="F28:G28"/>
    <mergeCell ref="A21:C21"/>
    <mergeCell ref="D21:E21"/>
    <mergeCell ref="F21:G21"/>
    <mergeCell ref="A22:C22"/>
    <mergeCell ref="D22:E22"/>
    <mergeCell ref="F22:G22"/>
    <mergeCell ref="A14:E14"/>
    <mergeCell ref="F14:G14"/>
    <mergeCell ref="F15:G15"/>
    <mergeCell ref="F16:G16"/>
    <mergeCell ref="A17:C20"/>
    <mergeCell ref="D17:E20"/>
    <mergeCell ref="F17:G17"/>
    <mergeCell ref="F18:G18"/>
    <mergeCell ref="F19:G19"/>
    <mergeCell ref="F20:G20"/>
    <mergeCell ref="E8:H8"/>
    <mergeCell ref="F9:G9"/>
    <mergeCell ref="A10:H10"/>
    <mergeCell ref="A11:H11"/>
    <mergeCell ref="F12:G12"/>
    <mergeCell ref="F13:G13"/>
    <mergeCell ref="E3:H3"/>
    <mergeCell ref="E4:H4"/>
    <mergeCell ref="E5:H5"/>
    <mergeCell ref="F6:H6"/>
    <mergeCell ref="E7:F7"/>
    <mergeCell ref="G7:H7"/>
    <mergeCell ref="A1:A2"/>
    <mergeCell ref="B1:B2"/>
    <mergeCell ref="C1:C2"/>
    <mergeCell ref="D1:D2"/>
    <mergeCell ref="E1:H1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2013-03-01T06:41:24Z</dcterms:modified>
  <cp:category/>
  <cp:version/>
  <cp:contentType/>
  <cp:contentStatus/>
</cp:coreProperties>
</file>